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0A42E5B5-D4AC-4492-A5E1-0E0AEAA8CB6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rçamento" sheetId="1" r:id="rId1"/>
    <sheet name="Cronograma" sheetId="4" r:id="rId2"/>
    <sheet name="Composições" sheetId="3" r:id="rId3"/>
  </sheets>
  <externalReferences>
    <externalReference r:id="rId4"/>
    <externalReference r:id="rId5"/>
  </externalReferences>
  <definedNames>
    <definedName name="ACOMPANHAMENTO" hidden="1">IF(VALUE([1]MENU!$O$4)=2,"BM","PLE")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IF(AUTOEVENTO&lt;&gt;"manual",MAX([1]CÁLCULO!$M$15:$M$128),MAX(OFFSET([1]EVENTOS!$C$14:$C$34,1,0)))</definedName>
    <definedName name="CÁLCULO.NúmeroDeFrentes" hidden="1">COLUMN([1]CÁLCULO!$AA$15)-COLUMN([1]CÁLCULO!$Q$15)</definedName>
    <definedName name="CÁLCULO.TotalAdmLocal" hidden="1">IF(AUTOEVENTO="manual",SUMIF([1]CÁLCULO!$M$15:$M$128,1,[1]ORÇAMENTO!$X$15:$X$128),0)</definedName>
    <definedName name="CRONO.LinhasNecessarias" hidden="1">COUNTIF([1]QCI!$B$13:$B$25,"Manual")+COUNTIF([1]QCI!$B$13:$B$25,"SemiAuto")+COUNT(ORÇAMENTO.ListaCrono)</definedName>
    <definedName name="CRONO.MaxParc" localSheetId="1" hidden="1">[2]CRONO!#REF!+[2]CRONO!A1</definedName>
    <definedName name="CRONO.MaxParc" hidden="1">[2]CRONO!#REF!+[2]CRONO!A1</definedName>
    <definedName name="CRONO.NivelExibicao" hidden="1">[1]CRONO!$G$10</definedName>
    <definedName name="CRONOPLE.ValorDoEvento" hidden="1">SUMIF([1]CÁLCULO!$M$15:$M$128,[1]CRONOPLE!$B1,OFFSET([1]CÁLCULO!$AA$15:$AA$128,0,[1]CRONOPLE!A$12))</definedName>
    <definedName name="DESONERACAO" hidden="1">IF(OR(Import.Desoneracao="DESONERADO",Import.Desoneracao="SIM"),"SIM","NÃO")</definedName>
    <definedName name="EVENTOS.Lista" hidden="1">[1]EVENTOS!$C$15:OFFSET([1]EVENTOS!$C$34,-1,0)</definedName>
    <definedName name="EVENTOS.ListaValidacao" hidden="1">[1]EVENTOS!$B$15:OFFSET([1]EVENTOS!$B$34,-1,0)</definedName>
    <definedName name="Excel_BuiltIn_Database" hidden="1">TEXT(Import.DataBase,"mm-aaaa")</definedName>
    <definedName name="Import.Apelido" hidden="1">[1]DADOS!$F$16</definedName>
    <definedName name="Import.BMAFAcumulado" hidden="1">OFFSET([1]BM!$R$15,1,0):OFFSET([1]BM!$R$128,-1,0)</definedName>
    <definedName name="Import.CNPJ" hidden="1">[1]DADOS!$F$38</definedName>
    <definedName name="Import.Código" hidden="1">OFFSET([1]ORÇAMENTO!$Q$15,1,0):OFFSET([1]ORÇAMENTO!$Q$128,-1,0)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OFFSET([1]CRONOPLE!$F$15,1,1):OFFSET([1]CRONOPLE!$AF$34,-1,-1)</definedName>
    <definedName name="Import.CTEF" hidden="1">[1]DADOS!$F$36</definedName>
    <definedName name="Import.CustoUnitário" hidden="1">OFFSET([1]ORÇAMENTO!$U$15,1,0):OFFSET([1]ORÇAMENTO!$U$128,-1,0)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hidden="1">OFFSET([1]ORÇAMENTO!$R$15,1,0):OFFSET([1]ORÇAMENTO!$R$128,-1,0)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OFFSET([1]EVENTOS!$D$15,1,0):OFFSET([1]EVENTOS!$D$34,-1,0)</definedName>
    <definedName name="Import.Fonte" hidden="1">OFFSET([1]ORÇAMENTO!$P$15,1,0):OFFSET([1]ORÇAMENTO!$P$128,-1,0)</definedName>
    <definedName name="Import.FrenteDeObra" hidden="1">[1]CÁLCULO!$Q$12:OFFSET([1]CÁLCULO!$AA$12,0,-1)</definedName>
    <definedName name="Import.Município" hidden="1">[1]DADOS!$F$6</definedName>
    <definedName name="Import.Nível" hidden="1">OFFSET([1]ORÇAMENTO!$M$15,1,0):OFFSET([1]ORÇAMENTO!$M$128,-1,0)</definedName>
    <definedName name="Import.OpcaoBDI" hidden="1">OFFSET([1]ORÇAMENTO!$V$15,1,0):OFFSET([1]ORÇAMENTO!$V$128,-1,0)</definedName>
    <definedName name="Import.ORÇAMENTO.DivRecurso" hidden="1">OFFSET([1]ORÇAMENTO!$Y$15,1,0):OFFSET([1]ORÇAMENTO!$Y$128,-1,0)</definedName>
    <definedName name="Import.PLE" hidden="1">OFFSET([1]PLE!$G$15,1,1):OFFSET([1]PLE!$AG$34,-1,-1)</definedName>
    <definedName name="Import.PLQ" hidden="1">OFFSET([1]CÁLCULO!$P$15,1,1):OFFSET([1]CÁLCULO!$AA$128,-1,-1)</definedName>
    <definedName name="Import.PLQ.MemCalc" hidden="1">OFFSET([1]CÁLCULO!$I$15,1,0):OFFSET([1]CÁLCULO!$I$128,-1,0)</definedName>
    <definedName name="Import.Proponente" hidden="1">[1]DADOS!$F$5</definedName>
    <definedName name="Import.QCI.Divisao" hidden="1">OFFSET([1]QCI!$V$13,1,0):OFFSET([1]QCI!$V$25,-1,0)</definedName>
    <definedName name="Import.QCI.ItemInv" hidden="1">OFFSET([1]QCI!$E$13,1,0):OFFSET([1]QCI!$E$25,-1,0)</definedName>
    <definedName name="Import.QCI.Qtde" hidden="1">OFFSET([1]QCI!$I$13,1,0):OFFSET([1]QCI!$I$25,-1,0)</definedName>
    <definedName name="Import.QCI.Situacao" hidden="1">OFFSET([1]QCI!$H$13,1,0):OFFSET([1]QCI!$H$25,-1,0)</definedName>
    <definedName name="Import.QCI.SubItemInv" hidden="1">OFFSET([1]QCI!$F$13,1,0):OFFSET([1]QCI!$F$25,-1,0)</definedName>
    <definedName name="Import.QCICP" hidden="1">OFFSET([1]QCI!$W$13,1,0):OFFSET([1]QCI!$W$25,-1,0)</definedName>
    <definedName name="Import.QCIDesc" hidden="1">OFFSET([1]QCI!$R$13,1,0):OFFSET([1]QCI!$R$25,-1,0)</definedName>
    <definedName name="Import.QCIInv" hidden="1">OFFSET([1]QCI!$U$13,1,0):OFFSET([1]QCI!$U$25,-1,0)</definedName>
    <definedName name="Import.QCILote" hidden="1">OFFSET([1]QCI!$T$13,1,0):OFFSET([1]QCI!$T$25,-1,0)</definedName>
    <definedName name="Import.QCIOutros" hidden="1">OFFSET([1]QCI!$X$13,1,0):OFFSET([1]QCI!$X$25,-1,0)</definedName>
    <definedName name="Import.Quantidade" hidden="1">OFFSET([1]ORÇAMENTO!$AJ$15,1,0):OFFSET([1]ORÇAMENTO!$AJ$128,-1,0)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hidden="1">OFFSET([1]ORÇAMENTO!$S$15,1,0):OFFSET([1]ORÇAMENTO!$S$128,-1,0)</definedName>
    <definedName name="Import.UnitarioLicitado" hidden="1">OFFSET([1]ORÇAMENTO!$AL$15,1,0):OFFSET([1]ORÇAMENTO!$AL$128,-1,0)</definedName>
    <definedName name="MENU.CRONO" hidden="1">OFFSET([1]CRONO!$T$11,1,0)</definedName>
    <definedName name="Objeto" hidden="1">[1]MENU!$J$1</definedName>
    <definedName name="ORÇAMENTO.BancoRef" hidden="1">Orçamento!$F$9</definedName>
    <definedName name="ORÇAMENTO.CodBarra" hidden="1">IF(ORÇAMENTO.Fonte="Sinapi",SUBSTITUTE(SUBSTITUTE(ORÇAMENTO.Codigo,"/00","/"),"/0","/"),ORÇAMENTO.Codigo)</definedName>
    <definedName name="ORÇAMENTO.Codigo" hidden="1">[1]ORÇAMENTO!$Q1</definedName>
    <definedName name="ORÇAMENTO.CustoUnitario" hidden="1">ROUND([1]ORÇAMENTO!$U1,15-13*[1]ORÇAMENTO!$AF$8)</definedName>
    <definedName name="ORÇAMENTO.Descricao" hidden="1">[1]ORÇAMENTO!$R1</definedName>
    <definedName name="ORÇAMENTO.Fonte" hidden="1">[1]ORÇAMENTO!$P1</definedName>
    <definedName name="ORÇAMENTO.ListaCrono" hidden="1">OFFSET([1]ORÇAMENTO!$AD$15,1,0):OFFSET([1]ORÇAMENTO!$AD$128,-1,0)</definedName>
    <definedName name="ORÇAMENTO.MáximoListaCrono" hidden="1">MAX(ORÇAMENTO.ListaCrono)</definedName>
    <definedName name="ORÇAMENTO.Nivel" hidden="1">[1]ORÇAMENTO!$M1</definedName>
    <definedName name="ORÇAMENTO.OpcaoBDI" hidden="1">[1]ORÇAMENTO!$V1</definedName>
    <definedName name="ORÇAMENTO.PasteFormat1" hidden="1">OFFSET([1]ORÇAMENTO!$P$15,1,0):OFFSET([1]ORÇAMENTO!$S$128,-1,0)</definedName>
    <definedName name="ORÇAMENTO.PasteFormat2" hidden="1">OFFSET([1]ORÇAMENTO!$U$15,1,0):OFFSET([1]ORÇAMENTO!$V$128,-1,0)</definedName>
    <definedName name="ORÇAMENTO.PrecoUnitarioLicitado" hidden="1">[1]ORÇAMENTO!$AL1</definedName>
    <definedName name="ORÇAMENTO.RangeQuant" hidden="1">OFFSET([1]ORÇAMENTO!$T$15,1,0):OFFSET([1]ORÇAMENTO!$T$128,-1,0)</definedName>
    <definedName name="ORÇAMENTO.SumCPMANUAL" hidden="1">SUMIF([1]ORÇAMENTO!$Z$15:$Z$128,"CP",[1]ORÇAMENTO!$AA$15:$AA$128)</definedName>
    <definedName name="ORÇAMENTO.SumINVMANUAL" hidden="1">SUMIF([1]ORÇAMENTO!$Z$15:$Z$128,"RP",[1]ORÇAMENTO!$X$15:$X$128)+SUMIF([1]ORÇAMENTO!$Z$15:$Z$128,"CP",[1]ORÇAMENTO!$X$15:$X$128)+SUMIF([1]ORÇAMENTO!$Z$15:$Z$128,"OU",[1]ORÇAMENTO!$X$15:$X$128)</definedName>
    <definedName name="ORÇAMENTO.SumOUTROSMANUAL" hidden="1">SUMIF([1]ORÇAMENTO!$Z$15:$Z$128,"OU",[1]ORÇAMENTO!$AB$15:$AB$128)</definedName>
    <definedName name="ORÇAMENTO.SumREPASSEMANUAL" hidden="1">ORÇAMENTO.SumINVMANUAL-ORÇAMENTO.SumCPMANUAL-ORÇAMENTO.SumOUTROSMANUAL</definedName>
    <definedName name="ORÇAMENTO.Unidade" hidden="1">[1]ORÇAMENTO!$S1</definedName>
    <definedName name="PLE.firstrow" hidden="1">[1]PLE!$15:$15</definedName>
    <definedName name="PLE.lastrow" hidden="1">[1]PLE!$34:$34</definedName>
    <definedName name="PLE.Medicao" hidden="1">[1]PLE!$J$9</definedName>
    <definedName name="PLE.ValorDoEvento" hidden="1">SUMIF([1]CÁLCULO!$M$15:$M$128,[1]PLE!$B1,OFFSET([1]CÁLCULO!$AA$15:$AA$128,0,[1]PLE!A$12))</definedName>
    <definedName name="PO.ValoresBDI" hidden="1">OFFSET([1]ORÇAMENTO!$AH$15,1,0):OFFSET([1]ORÇAMENTO!$AH$128,-1,0)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(COUNTIF([1]QCI!$B$13:$B$25,"Manual")+COUNTIF([1]QCI!$B$13:$B$25,"SemiAuto"))&gt;0</definedName>
    <definedName name="QCI.InvManual" hidden="1">ROUND([1]QCI!$U1,2)</definedName>
    <definedName name="QCI.ItemInvestimento" hidden="1">OFFSET([1]DADOS!$J$2,1,0,COUNTA([1]DADOS!$J:$J)-1,1)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OFFSET([1]DADOS!$A$2,1,MATCH([1]QCI!$E1,[1]DADOS!$2:$2,0)-1,INDEX([1]DADOS!$2:$2,MATCH([1]QCI!$E1,[1]DADOS!$2:$2,0)+1))</definedName>
    <definedName name="QCI.SumCPMANUAL" hidden="1">SUMIF([1]QCI!$B$13:$B$25,"Manual",[1]QCI!$AA$13:$AA$25)</definedName>
    <definedName name="QCI.SumINVMANUAL" hidden="1">SUMIF([1]QCI!$B$13:$B$25,"Manual",[1]QCI!$O$13:$O$25)</definedName>
    <definedName name="QCI.SumOUTROSMANUAL" hidden="1">SUMIF([1]QCI!$B$13:$B$25,"Manual",[1]QCI!$AB$13:$AB$25)</definedName>
    <definedName name="QCI.SumREPASSEMANUAL" hidden="1">QCI.SumINVMANUAL-QCI.CPManual-QCI.OutrosManual</definedName>
    <definedName name="REFERENCIA.Descricao" hidden="1">IF(ISNUMBER(Orçamento!$AF1),OFFSET(INDIRECT(ORÇAMENTO.BancoRef),Orçamento!$AF1-1,3,1),Orçamento!$AF1)</definedName>
    <definedName name="REFERENCIA.Desonerado" hidden="1">IF(ISNUMBER([1]ORÇAMENTO!$AF1),VALUE(OFFSET(INDIRECT([0]!ORÇAMENTO.BancoRef),[1]ORÇAMENTO!$AF1-1,5,1)),0)</definedName>
    <definedName name="REFERENCIA.NaoDesonerado" hidden="1">IF(ISNUMBER([1]ORÇAMENTO!$AF1),VALUE(OFFSET(INDIRECT([0]!ORÇAMENTO.BancoRef),[1]ORÇAMENTO!$AF1-1,6,1)),0)</definedName>
    <definedName name="REFERENCIA.Unidade" hidden="1">IF(ISNUMBER(Orçamento!$AF1),OFFSET(INDIRECT(ORÇAMENTO.BancoRef),Orçamento!$AF1-1,4,1),"-")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[1]RRE!$AD$27</definedName>
    <definedName name="RRE.MaxCPAnt" hidden="1">[1]RRE!$AC$27</definedName>
    <definedName name="RRE.MaxOUAcum" hidden="1">[1]RRE!$AD$28</definedName>
    <definedName name="RRE.MaxOUAnt" hidden="1">[1]RRE!$AC$28</definedName>
    <definedName name="RRE.Numero" hidden="1">OFFSET([1]RRE!$O$7,0,1)</definedName>
    <definedName name="RRE.VIMeta" hidden="1">[1]RRE!$L1</definedName>
    <definedName name="SENHAGT" hidden="1">"PM3CAIXA"</definedName>
    <definedName name="SomaAgrup" hidden="1">SUMIF(OFFSET([1]ORÇAMENTO!$C1,1,0,[1]ORÇAMENTO!$D1),"S",OFFSET([1]ORÇAMENTO!A1,1,0,[1]ORÇAMENTO!$D1))</definedName>
    <definedName name="SomaAgrupBM" hidden="1">SUMIF(OFFSET([1]BM!$A1,1,0,[1]BM!$B1),"S",OFFSET([1]BM!A1,1,0,[1]BM!$B1))</definedName>
    <definedName name="TIPOORCAMENTO" hidden="1">IF(VALUE([1]MENU!$O$3)=2,"Licitado","Proposto")</definedName>
    <definedName name="Versao" hidden="1">[1]MENU!$J$2</definedName>
    <definedName name="VTOTAL1" hidden="1">ROUND([1]ORÇAMENTO!$T1*[1]ORÇAMENTO!$W1,15-13*[1]ORÇAMENTO!$AF$11)</definedName>
    <definedName name="VTOTALBM" hidden="1">IF([1]BM!$I1=0,0,CHOOSE(MATCH(RegimeExecucao,{"Global","Unitário"},0),ROUND(ROUND([1]BM!#REF!,15-13*[1]BM!$A$9)/100*[1]BM!$I1,15-13*[1]ORÇAMENTO!$AF$11),ROUND(ROUND([1]BM!#REF!,15-13*[1]BM!$A$9)*ROUND([1]BM!$H1,15-13*[1]ORÇAMENTO!$AF$10),15-13*[1]ORÇAMENTO!$AF$11)))</definedName>
  </definedNames>
  <calcPr calcId="191029"/>
</workbook>
</file>

<file path=xl/calcChain.xml><?xml version="1.0" encoding="utf-8"?>
<calcChain xmlns="http://schemas.openxmlformats.org/spreadsheetml/2006/main">
  <c r="J7" i="4" l="1"/>
  <c r="I7" i="4"/>
  <c r="H7" i="4"/>
  <c r="G7" i="4"/>
</calcChain>
</file>

<file path=xl/sharedStrings.xml><?xml version="1.0" encoding="utf-8"?>
<sst xmlns="http://schemas.openxmlformats.org/spreadsheetml/2006/main" count="992" uniqueCount="460">
  <si>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</si>
  <si>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</si>
  <si>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</si>
  <si>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</si>
  <si>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</si>
  <si>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</si>
  <si>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</si>
  <si>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</si>
  <si>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</si>
  <si>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</si>
  <si>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</si>
  <si>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</si>
  <si>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</si>
  <si>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ADMINISTRAÇÃO LOCAL</t>
  </si>
  <si>
    <t>SERVIÇOS INICIAIS</t>
  </si>
  <si>
    <t>UNID.</t>
  </si>
  <si>
    <t>96396</t>
  </si>
  <si>
    <t>93176</t>
  </si>
  <si>
    <t>92809</t>
  </si>
  <si>
    <t>DRENAGEM</t>
  </si>
  <si>
    <t>M2</t>
  </si>
  <si>
    <t>SINALIZAÇÃO VERTICAL</t>
  </si>
  <si>
    <t>FORNECIMENTO E IMPLANTAÇÃO DE PLACA EM AÇO, COM PELÍCULA TIPO I+I - EXCLUSO SUPORTE</t>
  </si>
  <si>
    <t>M3</t>
  </si>
  <si>
    <t>-</t>
  </si>
  <si>
    <t>SERVICOS TOPOGRAFICOS PARA PAVIMENTACAO, INCLUSIVE NOTA DE SERVICOS, ACOMPANHAMENTO E GREIDE</t>
  </si>
  <si>
    <t>M</t>
  </si>
  <si>
    <t>M3XKM</t>
  </si>
  <si>
    <t>T</t>
  </si>
  <si>
    <t>TRANSPORTE DE MATERIAL ASFALTICO, COM CAMINHÃO COM CAPACIDADE DE 30000 L EM RODOVIA PAVIMENTADA PARA DISTÂNCIAS MÉDIAS DE TRANSPORTE SUPERIORES A 100 KM. AF_02/2016</t>
  </si>
  <si>
    <t>TXKM</t>
  </si>
  <si>
    <t>UN</t>
  </si>
  <si>
    <t>ASSENTAMENTO DE TUBO DE CONCRETO PARA REDES COLETORAS DE ÁGUAS PLUVIAIS, DIÂMETRO DE 400 MM, JUNTA RÍGIDA, INSTALADO EM LOCAL COM BAIXO NÍVEL DE INTERFERÊNCIAS (NÃO INCLUI FORNECIMENTO). AF_12/2015</t>
  </si>
  <si>
    <t>EXECUÇÃO DE CORTE EM PAVIMENTOS (CONCRETO OU CBUQ)</t>
  </si>
  <si>
    <t>UNID</t>
  </si>
  <si>
    <t>BDI 1:</t>
  </si>
  <si>
    <t>BDI 2:</t>
  </si>
  <si>
    <t>Endereço: CIDADE DE PELOTAS/RS</t>
  </si>
  <si>
    <t>TOTAL DA PROPOSTA:</t>
  </si>
  <si>
    <t>Item</t>
  </si>
  <si>
    <t>Descrição</t>
  </si>
  <si>
    <t/>
  </si>
  <si>
    <t>Valor (R$)</t>
  </si>
  <si>
    <t>Parcelas:</t>
  </si>
  <si>
    <t>Período:</t>
  </si>
  <si>
    <t>Acumulado:</t>
  </si>
  <si>
    <t>Total:</t>
  </si>
  <si>
    <t>_______________________________</t>
  </si>
  <si>
    <t>Responsável técnico</t>
  </si>
  <si>
    <t>SINAPI</t>
  </si>
  <si>
    <t>H</t>
  </si>
  <si>
    <t>SINAPI-I</t>
  </si>
  <si>
    <t>COMPOSIÇÃO</t>
  </si>
  <si>
    <t>88316</t>
  </si>
  <si>
    <t>SERVENTE COM ENCARGOS COMPLEMENTARES</t>
  </si>
  <si>
    <t>91285</t>
  </si>
  <si>
    <t>CORTADORA DE PISO COM MOTOR 4 TEMPOS A GASOLINA, POTÊNCIA DE 13 HP, COM DISCO DE CORTE DIAMANTADO SEGMENTADO PARA CONCRETO, DIÂMETRO DE 350 MM, FURO DE 1" (14 X 1") - CHI DIURNO. AF_08/2015</t>
  </si>
  <si>
    <t>CHI</t>
  </si>
  <si>
    <t>91283</t>
  </si>
  <si>
    <t>CORTADORA DE PISO COM MOTOR 4 TEMPOS A GASOLINA, POTÊNCIA DE 13 HP, COM DISCO DE CORTE DIAMANTADO SEGMENTADO PARA CONCRETO, DIÂMETRO DE 350 MM, FURO DE 1" (14 X 1") - CHP DIURNO. AF_08/2015</t>
  </si>
  <si>
    <t>CHP</t>
  </si>
  <si>
    <t xml:space="preserve">UN    </t>
  </si>
  <si>
    <t>KG</t>
  </si>
  <si>
    <t xml:space="preserve">M3    </t>
  </si>
  <si>
    <t>88309</t>
  </si>
  <si>
    <t>PEDREIRO COM ENCARGOS COMPLEMENTARES</t>
  </si>
  <si>
    <t>4517</t>
  </si>
  <si>
    <t xml:space="preserve">M     </t>
  </si>
  <si>
    <t>VASSOURA 40 CM COM CABO</t>
  </si>
  <si>
    <t>CUSTO</t>
  </si>
  <si>
    <t>QTDE.</t>
  </si>
  <si>
    <t>PREÇO</t>
  </si>
  <si>
    <t xml:space="preserve">Data de elaboração: </t>
  </si>
  <si>
    <t>Data de elaboração:</t>
  </si>
  <si>
    <t>COMPOSIÇÕES DE CUSTOS</t>
  </si>
  <si>
    <t>Identificação do projeto: REQUALIFICAÇÃO RUA SÃO BORJA</t>
  </si>
  <si>
    <t>Tipo de intervenção: PAVIMENTAÇÃO, DRENAGEM E SINALIZAÇÃO VIÁRIA</t>
  </si>
  <si>
    <t>1.2</t>
  </si>
  <si>
    <t>1.2.</t>
  </si>
  <si>
    <t>1.3.</t>
  </si>
  <si>
    <t>1.4.</t>
  </si>
  <si>
    <t>1.5.</t>
  </si>
  <si>
    <t>1.5.1.</t>
  </si>
  <si>
    <t>1.5.2.</t>
  </si>
  <si>
    <t>1.5.3.</t>
  </si>
  <si>
    <t>1.6.</t>
  </si>
  <si>
    <t>1.6.1.</t>
  </si>
  <si>
    <t>1.6.1.1.</t>
  </si>
  <si>
    <t>1.6.1.2.</t>
  </si>
  <si>
    <t>1.6.2.</t>
  </si>
  <si>
    <t>1.7.</t>
  </si>
  <si>
    <t>1.7.1.</t>
  </si>
  <si>
    <t>1.8.</t>
  </si>
  <si>
    <t>1.8.1.</t>
  </si>
  <si>
    <t>1.9.</t>
  </si>
  <si>
    <t>1.9.1.</t>
  </si>
  <si>
    <t>COMP.002</t>
  </si>
  <si>
    <t>7745</t>
  </si>
  <si>
    <t>7781</t>
  </si>
  <si>
    <t>7725</t>
  </si>
  <si>
    <t>92811</t>
  </si>
  <si>
    <t>COMP.007</t>
  </si>
  <si>
    <t>ASSENTAMENTO DE TUBO DE CONCRETO PARA REDES COLETORAS DE ÁGUAS PLUVIAIS, DIÂMETRO DE 600 MM, JUNTA RÍGIDA, INSTALADO EM LOCAL COM BAIXO NÍVEL DE INTERFERÊNCIAS (NÃO INCLUI FORNECIMENTO). AF_12/2015</t>
  </si>
  <si>
    <t>ENVELOPES DAS TUBULAÇÕES DE TRAVESSIAS</t>
  </si>
  <si>
    <t>ENVELOPE EM CONCRETO FCK=20MPA PARA TRAVESSIAS DE TUBOS</t>
  </si>
  <si>
    <t>EXECUÇÃO E COMPACTAÇÃO DE BASE E OU SUB BASE PARA PAVIMENTAÇÃO DE BRITA GRADUADA SIMPLES - EXCLUSIVE CARGA E TRANSPORTE. AF_11/2019</t>
  </si>
  <si>
    <t>ENSAIOS TECNOLÓGICOS</t>
  </si>
  <si>
    <t>1.3</t>
  </si>
  <si>
    <t>1.4</t>
  </si>
  <si>
    <t>1.5</t>
  </si>
  <si>
    <t>1.6</t>
  </si>
  <si>
    <t>1.7</t>
  </si>
  <si>
    <t>1.8</t>
  </si>
  <si>
    <t>88253</t>
  </si>
  <si>
    <t>AUXILIAR DE TOPÓGRAFO COM ENCARGOS COMPLEMENTARES</t>
  </si>
  <si>
    <t>LIMPEZA DE OBRA</t>
  </si>
  <si>
    <t>BARREIRA DE SINALIZAÇÃO TIPO I DE DIRECIONAMENTO OU BLOQUEIO - UTILIZAÇÃO 10 VEZES</t>
  </si>
  <si>
    <t>CONCRETO FCK = 20MPA, TRAÇO 1:2,7:3 (CIMENTO/ AREIA MÉDIA/ BRITA 1)  - PREPARO MECÂNICO COM BETONEIRA 600 L. AF_07/2016</t>
  </si>
  <si>
    <t>88628</t>
  </si>
  <si>
    <t>ARGAMASSA TRAÇO 1:3 (EM VOLUME DE CIMENTO E AREIA MÉDIA ÚMIDA), PREPARO MECÂNICO COM BETONEIRA 400 L. AF_08/2019</t>
  </si>
  <si>
    <t>5835</t>
  </si>
  <si>
    <t>VIBROACABADORA DE ASFALTO SOBRE ESTEIRAS, LARGURA DE PAVIMENTAÇÃO 1,90 M A 5,30 M, POTÊNCIA 105 HP CAPACIDADE 450 T/H - CHP DIURNO. AF_11/2014</t>
  </si>
  <si>
    <t>5837</t>
  </si>
  <si>
    <t>VIBROACABADORA DE ASFALTO SOBRE ESTEIRAS, LARGURA DE PAVIMENTAÇÃO 1,90 M A 5,30 M, POTÊNCIA 105 HP CAPACIDADE 450 T/H - CHI DIURNO. AF_11/2014</t>
  </si>
  <si>
    <t>88314</t>
  </si>
  <si>
    <t>RASTELEIRO COM ENCARGOS COMPLEMENTARES</t>
  </si>
  <si>
    <t>91386</t>
  </si>
  <si>
    <t>CAMINHÃO BASCULANTE 10 M3, TRUCADO CABINE SIMPLES, PESO BRUTO TOTAL 23.000 KG, CARGA ÚTIL MÁXIMA 15.935 KG, DISTÂNCIA ENTRE EIXOS 4,80 M, POTÊNCIA 230 CV INCLUSIVE CAÇAMBA METÁLICA - CHP DIURNO. AF_06/2014</t>
  </si>
  <si>
    <t>95631</t>
  </si>
  <si>
    <t>ROLO COMPACTADOR VIBRATORIO TANDEM, ACO LISO, POTENCIA 125 HP, PESO SEM/COM LASTRO 10,20/11,65 T, LARGURA DE TRABALHO 1,73 M - CHP DIURNO. AF_11/2016</t>
  </si>
  <si>
    <t>95632</t>
  </si>
  <si>
    <t>ROLO COMPACTADOR VIBRATORIO TANDEM, ACO LISO, POTENCIA 125 HP, PESO SEM/COM LASTRO 10,20/11,65 T, LARGURA DE TRABALHO 1,73 M - CHI DIURNO. AF_11/2016</t>
  </si>
  <si>
    <t>96155</t>
  </si>
  <si>
    <t>TRATOR DE PNEUS COM POTÊNCIA DE 85 CV, TRAÇÃO 4X4, COM VASSOURA MECÂNICA ACOPLADA - CHI DIURNO. AF_02/2017</t>
  </si>
  <si>
    <t>96157</t>
  </si>
  <si>
    <t>TRATOR DE PNEUS COM POTÊNCIA DE 85 CV, TRAÇÃO 4X4, COM VASSOURA MECÂNICA ACOPLADA - CHP DIURNO. AF_03/2017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</si>
  <si>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</si>
  <si>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</si>
  <si>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</si>
  <si>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</si>
  <si>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 xml:space="preserve">KG    </t>
  </si>
  <si>
    <t>367</t>
  </si>
  <si>
    <t>AREIA GROSSA - POSTO JAZIDA/FORNECEDOR (RETIRADO NA JAZIDA, SEM TRANSPORTE)</t>
  </si>
  <si>
    <t>7258</t>
  </si>
  <si>
    <t>88262</t>
  </si>
  <si>
    <t>CARPINTEIRO DE FORMAS COM ENCARGOS COMPLEMENTARES</t>
  </si>
  <si>
    <t xml:space="preserve">M2    </t>
  </si>
  <si>
    <t>34492</t>
  </si>
  <si>
    <t>CONCRETO USINADO BOMBEAVEL, CLASSE DE RESISTENCIA C20, COM BRITA 0 E 1, SLUMP = 100 +/- 20 MM, EXCLUI SERVICO DE BOMBEAMENTO (NBR 8953)</t>
  </si>
  <si>
    <t>1.1.0.1.</t>
  </si>
  <si>
    <t>1.2.1.</t>
  </si>
  <si>
    <t>1.2.1.1.</t>
  </si>
  <si>
    <t>1.2.1.2.</t>
  </si>
  <si>
    <t>1.2.2.</t>
  </si>
  <si>
    <t>1.2.2.1.</t>
  </si>
  <si>
    <t>1.2.2.2.</t>
  </si>
  <si>
    <t>1.2.2.3.</t>
  </si>
  <si>
    <t>1.2.2.4.</t>
  </si>
  <si>
    <t>1.2.2.5.</t>
  </si>
  <si>
    <t>1.3.1.</t>
  </si>
  <si>
    <t>1.3.1.1.</t>
  </si>
  <si>
    <t>1.3.1.2.</t>
  </si>
  <si>
    <t>1.3.1.3.</t>
  </si>
  <si>
    <t>1.3.1.4.</t>
  </si>
  <si>
    <t>1.3.1.5.</t>
  </si>
  <si>
    <t>1.3.2.</t>
  </si>
  <si>
    <t>1.3.2.1.</t>
  </si>
  <si>
    <t>1.3.2.2.</t>
  </si>
  <si>
    <t>1.3.2.3.</t>
  </si>
  <si>
    <t>1.3.2.4.</t>
  </si>
  <si>
    <t>1.3.3.</t>
  </si>
  <si>
    <t>1.3.3.1.</t>
  </si>
  <si>
    <t>1.3.3.2.</t>
  </si>
  <si>
    <t>1.3.3.3.</t>
  </si>
  <si>
    <t>1.3.3.4.</t>
  </si>
  <si>
    <t>1.3.4.</t>
  </si>
  <si>
    <t>1.3.4.1.</t>
  </si>
  <si>
    <t>1.3.4.2.</t>
  </si>
  <si>
    <t>1.3.4.3.</t>
  </si>
  <si>
    <t>1.4.1.</t>
  </si>
  <si>
    <t>1.4.1.1.</t>
  </si>
  <si>
    <t>1.4.1.2.</t>
  </si>
  <si>
    <t>1.4.1.3.</t>
  </si>
  <si>
    <t>1.4.1.4.</t>
  </si>
  <si>
    <t>1.4.1.5.</t>
  </si>
  <si>
    <t>1.4.1.6.</t>
  </si>
  <si>
    <t>1.4.1.7.</t>
  </si>
  <si>
    <t>1.4.1.8.</t>
  </si>
  <si>
    <t>1.4.1.9.</t>
  </si>
  <si>
    <t>1.4.1.10.</t>
  </si>
  <si>
    <t>1.4.1.11.</t>
  </si>
  <si>
    <t>1.4.1.12.</t>
  </si>
  <si>
    <t>1.4.2.</t>
  </si>
  <si>
    <t>1.4.2.1.</t>
  </si>
  <si>
    <t>1.4.2.2.</t>
  </si>
  <si>
    <t>1.4.2.3.</t>
  </si>
  <si>
    <t>1.4.2.4.</t>
  </si>
  <si>
    <t>1.4.2.5.</t>
  </si>
  <si>
    <t>1.4.3.</t>
  </si>
  <si>
    <t>1.4.3.1.</t>
  </si>
  <si>
    <t>1.4.3.2.</t>
  </si>
  <si>
    <t>1.4.3.3.</t>
  </si>
  <si>
    <t>1.4.3.4.</t>
  </si>
  <si>
    <t>1.4.3.5.</t>
  </si>
  <si>
    <t>1.4.3.6.</t>
  </si>
  <si>
    <t>1.4.3.7.</t>
  </si>
  <si>
    <t>1.4.4.</t>
  </si>
  <si>
    <t>1.4.4.1.</t>
  </si>
  <si>
    <t>1.4.4.2.</t>
  </si>
  <si>
    <t>1.4.4.3.</t>
  </si>
  <si>
    <t>1.4.4.4.</t>
  </si>
  <si>
    <t>1.4.5.</t>
  </si>
  <si>
    <t>1.4.5.1.</t>
  </si>
  <si>
    <t>1.4.5.2.</t>
  </si>
  <si>
    <t>1.4.5.3.</t>
  </si>
  <si>
    <t>1.4.5.4.</t>
  </si>
  <si>
    <t>1.4.5.5.</t>
  </si>
  <si>
    <t>1.4.5.6.</t>
  </si>
  <si>
    <t>1.4.5.7.</t>
  </si>
  <si>
    <t>1.5.1.1.</t>
  </si>
  <si>
    <t>1.5.1.2.</t>
  </si>
  <si>
    <t>1.5.1.3.</t>
  </si>
  <si>
    <t>1.5.1.4.</t>
  </si>
  <si>
    <t>1.5.1.5.</t>
  </si>
  <si>
    <t>1.5.1.6.</t>
  </si>
  <si>
    <t>1.5.2.1.</t>
  </si>
  <si>
    <t>1.5.2.2.</t>
  </si>
  <si>
    <t>1.5.3.1.</t>
  </si>
  <si>
    <t>1.5.3.2.</t>
  </si>
  <si>
    <t>1.5.3.3.</t>
  </si>
  <si>
    <t>1.5.3.4.</t>
  </si>
  <si>
    <t>1.5.3.5.</t>
  </si>
  <si>
    <t>1.5.3.6.</t>
  </si>
  <si>
    <t>1.5.3.7.</t>
  </si>
  <si>
    <t>1.6.2.1.</t>
  </si>
  <si>
    <t>1.6.2.2.</t>
  </si>
  <si>
    <t>1.6.2.3.</t>
  </si>
  <si>
    <t>1.6.2.4.</t>
  </si>
  <si>
    <t>1.6.2.5.</t>
  </si>
  <si>
    <t>1.6.2.6.</t>
  </si>
  <si>
    <t>1.6.2.7.</t>
  </si>
  <si>
    <t>1.6.3.</t>
  </si>
  <si>
    <t>1.6.3.1.</t>
  </si>
  <si>
    <t>1.6.3.2.</t>
  </si>
  <si>
    <t>1.6.3.3.</t>
  </si>
  <si>
    <t>1.6.3.4.</t>
  </si>
  <si>
    <t>1.6.3.5.</t>
  </si>
  <si>
    <t>1.6.4.</t>
  </si>
  <si>
    <t>1.6.4.1.</t>
  </si>
  <si>
    <t>1.6.4.2.</t>
  </si>
  <si>
    <t>1.6.4.3.</t>
  </si>
  <si>
    <t>1.6.4.4.</t>
  </si>
  <si>
    <t>1.6.4.5.</t>
  </si>
  <si>
    <t>1.6.5.</t>
  </si>
  <si>
    <t>1.6.5.1.</t>
  </si>
  <si>
    <t>1.6.5.2.</t>
  </si>
  <si>
    <t>1.6.5.3.</t>
  </si>
  <si>
    <t>1.6.5.4.</t>
  </si>
  <si>
    <t>1.7.1.1.</t>
  </si>
  <si>
    <t>1.7.1.2.</t>
  </si>
  <si>
    <t>1.7.1.3.</t>
  </si>
  <si>
    <t>1.7.1.4.</t>
  </si>
  <si>
    <t>1.7.1.5.</t>
  </si>
  <si>
    <t>1.7.1.6.</t>
  </si>
  <si>
    <t>1.8.1.1.</t>
  </si>
  <si>
    <t>1.8.2.</t>
  </si>
  <si>
    <t>1.8.2.1.</t>
  </si>
  <si>
    <t>1.9.1.1.</t>
  </si>
  <si>
    <t>PAVIMENTAÇÃO - AV. REPÚBLICA, RUA JOAQUIM DIAS E RUA GUARARAPES</t>
  </si>
  <si>
    <t>COMP-01</t>
  </si>
  <si>
    <t>TOPAGRAFIA E PLACA DE OBRA</t>
  </si>
  <si>
    <t>COMP-03</t>
  </si>
  <si>
    <t xml:space="preserve">PLACA DE OBRA EM CHAPA DE ACO GALVANIZADO </t>
  </si>
  <si>
    <t>COMP-04</t>
  </si>
  <si>
    <t>SINALIZAÇÃO DE OBRA</t>
  </si>
  <si>
    <t>5213377 SICRO</t>
  </si>
  <si>
    <t>7320 DAER</t>
  </si>
  <si>
    <t>SUPORTE DE MADEIRA P/ PLACAS DE SINALIZAÇÃO</t>
  </si>
  <si>
    <t>5213385 SICRO</t>
  </si>
  <si>
    <t>SICRO 5213835</t>
  </si>
  <si>
    <t>CONE PLÁSTICO PARA CANALIZAÇÃO DO TRÂNSITO - UTILIZAÇÃO 5 VEZES</t>
  </si>
  <si>
    <t>37524</t>
  </si>
  <si>
    <t>TELA PLASTICA LARANJA, TIPO TAPUME PARA SINALIZACAO, MALHA RETANGULAR, ROLO 1.20 X 50 M (L X C)</t>
  </si>
  <si>
    <t>PAVIMENTAÇÃO - CBUQ</t>
  </si>
  <si>
    <t>RECUPERAÇAO E REFORÇO DE VIA PARA PAVIMENTAÇÃO "CONTRAPARTIDA DO MUNICIPIO"</t>
  </si>
  <si>
    <t>COMP-008</t>
  </si>
  <si>
    <t>RETIRADA, LIMPEZA E REASSENTAMENTO DE PARALELEPÍPEDO SOBRE COLCHÃO DE PÓ DE PEDRA ESPESSURA 7CM, REJUNTADO COM AREIA GROSSA, CONSIDERANDO APROVEITAMENTO DO PARALELEPÍPEDO</t>
  </si>
  <si>
    <t>COMP-020</t>
  </si>
  <si>
    <t>ESCAVAÇÃO MECÂNICA A CÉU ABERTO, EM MATERIAL DE 1A CATEGORIA, COM ESCAVADEIRA HIDRÁULICA, CAPACIDADE DE 0,78 M3</t>
  </si>
  <si>
    <t>M³</t>
  </si>
  <si>
    <t>95875</t>
  </si>
  <si>
    <t>TRANSPORTE COM CAMINHÃO BASCULANTE DE 10 M³, EM VIA URBANA PAVIMENTADA, DMT ATÉ 30 KM (UNIDADE: M3XKM). AF_07/2020</t>
  </si>
  <si>
    <t xml:space="preserve">1ª CAMADA DE CAPA ASFÁLTICA </t>
  </si>
  <si>
    <t>96402</t>
  </si>
  <si>
    <t>EXECUÇÃO DE PINTURA DE LIGAÇÃO COM EMULSÃO ASFÁLTICA RR-2C. AF_11/2019</t>
  </si>
  <si>
    <t>FABRICAÇÃO E APLICAÇÃO DE CBUQ EXPESSURA 3,0CM  - EXCLUSIVE TRANSPORTE</t>
  </si>
  <si>
    <t>CAPA ASFÁLTICA</t>
  </si>
  <si>
    <t>CONFORMAÇÃO DE TAMPOES DE FERRO EXISTENTES - 7 UNID.</t>
  </si>
  <si>
    <t>COMP. 011</t>
  </si>
  <si>
    <t>94970</t>
  </si>
  <si>
    <t>TRECHO PROJETADO</t>
  </si>
  <si>
    <t>90106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</si>
  <si>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</si>
  <si>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</si>
  <si>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</si>
  <si>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96622</t>
  </si>
  <si>
    <t>LASTRO COM MATERIAL GRANULAR, APLICAÇÃO EM PISOS OU RADIERS, ESPESSURA DE *10 CM*. AF_08/2017 (ENVELOPE DE TRAVESSIA)</t>
  </si>
  <si>
    <t>TUBO DE CONCRETO SIMPLES PARA AGUAS PLUVIAIS, CLASSE PS1, COM ENCAIXE PONTA E BOLSA, DIAMETRO NOMINAL DE 400 MM</t>
  </si>
  <si>
    <t>TUBO DE CONCRETO ARMADO PARA AGUAS PLUVIAIS, CLASSE PA-1, COM ENCAIXE PONTA E BOLSA, DIAMETRO NOMINAL DE 400 MM</t>
  </si>
  <si>
    <t>TUBO DE CONCRETO ARMADO PARA AGUAS PLUVIAIS, CLASSE PA-1, COM ENCAIXE PONTA E BOLSA, DIAMETRO NOMINAL DE = 600 MM</t>
  </si>
  <si>
    <t>COMP. 018</t>
  </si>
  <si>
    <t>RETIRADA DE MEIO-FIO COM EMPILHAMENTO, SEM REMOÇÃO</t>
  </si>
  <si>
    <t>COMP. 019</t>
  </si>
  <si>
    <t>REASSENTAMENTO DE MEIO-FIO - COM APROVEITAMENTO DE MATERIAL</t>
  </si>
  <si>
    <t>RECONSTRUÇÃO DE PASSEIO  E ACESSOS DE VEÍCULOS</t>
  </si>
  <si>
    <t>97629</t>
  </si>
  <si>
    <t>DEMOLIÇÃO DE LAJES, DE FORMA MECANIZADA COM MARTELETE, SEM REAPROVEITAMENTO. AF_12/2017</t>
  </si>
  <si>
    <t>100324</t>
  </si>
  <si>
    <t>LASTRO COM MATERIAL GRANULAR (PEDRA BRITADA N.1 E PEDRA BRITADA N.2), APLICADO EM PISOS OU RADIERS, ESPESSURA DE *10 CM*. AF_07/2019</t>
  </si>
  <si>
    <t>94997</t>
  </si>
  <si>
    <t>EXECUÇÃO DE PASSEIO (CALÇADA) OU PISO DE CONCRETO COM CONCRETO MOLDADO IN LOCO, USINADO, ACABAMENTO CONVENCIONAL, ESPESSURA 10 CM, ARMADO. AF_07/2016</t>
  </si>
  <si>
    <t>POÇOS DE VISITA E BOCAS DE LOBO</t>
  </si>
  <si>
    <t>LASTRO COM MATERIAL GRANULAR, APLICAÇÃO EM PISOS OU RADIERS, ESPESSURA DE *10 CM*. AF_08/2017</t>
  </si>
  <si>
    <t>COMP-10</t>
  </si>
  <si>
    <t>LAJE DE FUNDO EM CONCRETO MAGRO PARA TRAVESSIA DE TUBULAÇÃO E CAIXAS DE DRENAGEM</t>
  </si>
  <si>
    <t>COMP-021</t>
  </si>
  <si>
    <t>ALVENARIA EM TIJOLO CERÂMICO MACIÇO *5 X 10 X 20* CM (L X A X C) 1 VEZ (ESPESSURA 20CM), ASSENTADO COM ARGAMASSA TRAÇO 1:2:8 (CIMENTO, CAL E AREIA)</t>
  </si>
  <si>
    <t>COMP-12</t>
  </si>
  <si>
    <t>TAMPA DE CONCRETO 1,20X1,20M P/ CX INSPEÇÃO e=8cm</t>
  </si>
  <si>
    <t>94269</t>
  </si>
  <si>
    <t>GUIA (MEIO-FIO) E SARJETA CONJUGADOS DE CONCRETO, MOLDADA  IN LOCO  EM TRECHO RETO COM EXTRUSORA, 60 CM BASE (15 CM BASE DA GUIA + 45 CM BASE DA SARJETA) X 26 CM ALTURA. AF_06/2016</t>
  </si>
  <si>
    <t>96624</t>
  </si>
  <si>
    <t>LASTRO COM MATERIAL GRANULAR (PEDRA BRITADA N.2), APLICADO EM PISOS OU RADIERS, ESPESSURA DE *10 CM*. AF_08/2017</t>
  </si>
  <si>
    <t>COMP-13</t>
  </si>
  <si>
    <t>EXECUÇÃO DE SARJETA EM CONCRETO 30CM</t>
  </si>
  <si>
    <t>93358</t>
  </si>
  <si>
    <t>ESCAVAÇÃO MANUAL DE VALA COM PROFUNDIDADE MENOR OU IGUAL A 1,30 M. AF_03/2016</t>
  </si>
  <si>
    <t>comp-09</t>
  </si>
  <si>
    <t>CANALETA DE DRENAGEM - espessura 6,0cm - SARJETA</t>
  </si>
  <si>
    <t>SINALIZAÇÃO VIÁRIA</t>
  </si>
  <si>
    <t xml:space="preserve">SINALIZAÇÃO HORIZONTAL - CICLOFAIXA </t>
  </si>
  <si>
    <t>SICRO 5213400</t>
  </si>
  <si>
    <t>SINAL. HORIZ. C/ TINTA BASE ACRILICA BRANCA OU AMARELA DURAB. 24MESES - (LMS-1, Linha Contínua - Branca e Vermelha)</t>
  </si>
  <si>
    <t>M²</t>
  </si>
  <si>
    <t>SINAL. HORIZ. C/ TINTA BASE ACRILICA BRANCA OU AMARELA DURAB. 24MESES - (LMS-2, Linha Pontilhada, Cor amarela)</t>
  </si>
  <si>
    <t>5213362 SICRO</t>
  </si>
  <si>
    <t>TACHÃO BIDIRECIONAL AMARELO</t>
  </si>
  <si>
    <t>5213360 SICRO</t>
  </si>
  <si>
    <t>TACHA REFLETIVA BIDIRECIONAL - FORNECIMENTO E COLOCAÇÃO</t>
  </si>
  <si>
    <t>SICRO 5214003</t>
  </si>
  <si>
    <t>SINAL. HORIZ. COM TINTA TERMOPLASTICA POR ASPERSÃO COR BRANCA (PARES) - (MCC, cruzamentos de vias)</t>
  </si>
  <si>
    <t>SINAL. HORIZ. COM TINTA TERMOPLASTICA POR ASPERSÃO COR BRANCA  - (Marcação e Setas)</t>
  </si>
  <si>
    <t>5213571 SICRO</t>
  </si>
  <si>
    <t>FORNECIMENTO E IMPLANTAÇÃO DE PLACA EM AÇO - PELÍCULA I+III</t>
  </si>
  <si>
    <t>5213851 SICRO</t>
  </si>
  <si>
    <t>FORNECIMENTO E IMPLANTAÇÃO DE SUPORTE METÁLICO GALVANIZADO PARA PLACA DE REGULAMENTAÇÃO - D=0,60M</t>
  </si>
  <si>
    <t>SINALIZAÇÃO HORIZONTAL - VIA</t>
  </si>
  <si>
    <t>SINAL. HORIZ. C/ TINTA BASE ACRILICA BRANCA OU AMARELA DURAB. 24MESES - ( LMS-2, pontilhada, estacionamento)</t>
  </si>
  <si>
    <t>SINAL. HORIZ. C/ TINTA BASE ACRILICA BRANCA OU AMARELA DURAB. 24MESES - ( LMS-1 Linha Contínua, divisão de pista)</t>
  </si>
  <si>
    <t>SINAL. HORIZ. COM TINTA TERMOPLASTICA POR ASPERSÃO COR BRANCA - (Linha Retenção - PARE - Marcação Lim. Velocidade)</t>
  </si>
  <si>
    <t>SINAL. HORIZ. COM TINTA TERMOPLASTICA POR ASPERSÃO COR BRANCA - ( Faixas de Pedestres)</t>
  </si>
  <si>
    <t>TACHA REFLETIVA BIDIRECIONAL - FORNECIMENTO E COLOCAÇÃO - Divisão de vias</t>
  </si>
  <si>
    <t>TACHA REFLETIVA BIDIRECIONAL - FORNECIMENTO E COLOCAÇÃO - estacionamento</t>
  </si>
  <si>
    <t>PASSEIO E ACESSIBILIDADE</t>
  </si>
  <si>
    <t>ALINHAMENTO DE MEIO FIO</t>
  </si>
  <si>
    <t xml:space="preserve">DEMOLIÇÃO E EXECUÇÃO DE PASSEIO </t>
  </si>
  <si>
    <t>97633</t>
  </si>
  <si>
    <t>DEMOLIÇÃO DE REVESTIMENTO CERÂMICO, DE FORMA MANUAL, SEM REAPROVEITAMENTO. AF_12/2017</t>
  </si>
  <si>
    <t>LASTRO COM MATERIAL GRANULAR (PEDRA BRITADA N.1 E PEDRA BRITADA N.2), APLICADO EM PISOS OU RADIERS, ESPESSURA DE *5 CM*. AF_07/2019</t>
  </si>
  <si>
    <t>94990</t>
  </si>
  <si>
    <t>EXECUÇÃO DE PASSEIO (CALÇADA) OU PISO DE CONCRETO COM CONCRETO MOLDADO IN LOCO, FEITO EM OBRA, ACABAMENTO CONVENCIONAL, NÃO ARMADO. AF_07/2016</t>
  </si>
  <si>
    <t>CICLOVIA EM CONCRETO</t>
  </si>
  <si>
    <t>RAMPA DE ACESSIBILIDADE</t>
  </si>
  <si>
    <t>COLOCAÇÃO DE PISO TÁTIL</t>
  </si>
  <si>
    <t>COMP-14</t>
  </si>
  <si>
    <t>PISO PODOTÁTIL ALERTA OU DIRECIONAL, 25X25CM, ASSENTADO EM ARGAMASSA</t>
  </si>
  <si>
    <t>ARBORIZAÇÃO</t>
  </si>
  <si>
    <t>SUPRESSÃO, TRASPLANTE E PLANTIO DE MUDAS</t>
  </si>
  <si>
    <t>7054 DAER</t>
  </si>
  <si>
    <t>TRANSPLANTE VEGETAIS PORTE PEQUENO (JERIVÁ, BUTIAZEIRO ATÉ ALTURA TRONCO DE 3,0M) - INCLUSIVE TRANSPORTE</t>
  </si>
  <si>
    <t>98531</t>
  </si>
  <si>
    <t>CORTE RASO E RECORTE DE ÁRVORE COM DIÂMETRO DE TRONCO MAIOR OU IGUAL A 0,60 M.AF_05/2018</t>
  </si>
  <si>
    <t>98528</t>
  </si>
  <si>
    <t>REMOÇÃO DE RAÍZES REMANESCENTES DE TRONCO DE ÁRVORE COM DIÂMETRO MAIOR OU IGUAL A 0,60 M.AF_05/2018</t>
  </si>
  <si>
    <t>98511</t>
  </si>
  <si>
    <t>PLANTIO DE ÁRVORE ORNAMENTAL COM ALTURA DE MUDA MAIOR QUE 2,00 M E MENOR OU IGUAL A 4,00 M. AF_05/2018</t>
  </si>
  <si>
    <t>BASE</t>
  </si>
  <si>
    <t>cot-06</t>
  </si>
  <si>
    <t>ENSAIO DE COMPACTAÇÃO - AMOSTRAS NÃO TRABALHADAS - ENERGIA NORMAL - SOLOS - C74022/10</t>
  </si>
  <si>
    <t>REVESTIMENTO CBUQ</t>
  </si>
  <si>
    <t>cot-07</t>
  </si>
  <si>
    <t>ENSAIO MARSHALL - MISTURA BETUMINOSA A QUENTE - C74022/4</t>
  </si>
  <si>
    <t>LIMPEZA FINAL DE OBRA</t>
  </si>
  <si>
    <t>Identificação do projeto: PAVIMENTAÇÃO DA AVENIDA REPÚBLICA, RUA JOAQUIM DIAS E RUA GUARARAPES</t>
  </si>
  <si>
    <t>SINAPI – NOV/20 SEM DESON.</t>
  </si>
  <si>
    <t>Composição</t>
  </si>
  <si>
    <t>90777</t>
  </si>
  <si>
    <t>ENGENHEIRO CIVIL DE OBRA JUNIOR COM ENCARGOS COMPLEMENTARES</t>
  </si>
  <si>
    <t>93572</t>
  </si>
  <si>
    <t>ENCARREGADO GERAL DE OBRAS COM ENCARGOS COMPLEMENTARES</t>
  </si>
  <si>
    <t>MES</t>
  </si>
  <si>
    <t>10775</t>
  </si>
  <si>
    <t>LOCACAO DE CONTAINER 2,30  X  6,00 M, ALT. 2,50 M, COM 1 SANITARIO, PARA ESCRITORIO, COMPLETO, SEM DIVISORIAS INTERNAS</t>
  </si>
  <si>
    <t xml:space="preserve">MES   </t>
  </si>
  <si>
    <t>101021</t>
  </si>
  <si>
    <t>USINAGEM DE CONCRETO ASFÁLTICO COM CAP 50/70, PARA CAMADA DE ROLAMENTO, PADRÃO DNIT FAIXA C, EM USINA DE ASFALTO CONTÍNUA DE 80 TON/H. AF_03/2020</t>
  </si>
  <si>
    <t>38400</t>
  </si>
  <si>
    <t>88260</t>
  </si>
  <si>
    <t>CALCETEIRO COM ENCARGOS COMPLEMENTARES</t>
  </si>
  <si>
    <t>88629</t>
  </si>
  <si>
    <t>ARGAMASSA TRAÇO 1:3 (EM VOLUME DE CIMENTO E AREIA MÉDIA ÚMIDA), PREPARO MANUAL. AF_08/2019</t>
  </si>
  <si>
    <t>370</t>
  </si>
  <si>
    <t>AREIA MEDIA - POSTO JAZIDA/FORNECEDOR (RETIRADO NA JAZIDA, SEM TRANSPORTE)</t>
  </si>
  <si>
    <t>92873</t>
  </si>
  <si>
    <t>LANÇAMENTO COM USO DE BALDES, ADENSAMENTO E ACABAMENTO DE CONCRETO EM ESTRUTURAS. AF_12/2015</t>
  </si>
  <si>
    <t>cotação</t>
  </si>
  <si>
    <t>COT-02</t>
  </si>
  <si>
    <t>PISO TÁTIL 25X25CM</t>
  </si>
  <si>
    <t>94968</t>
  </si>
  <si>
    <t>CONCRETO MAGRO PARA LASTRO, TRAÇO 1:4,5:4,5 (CIMENTO/ AREIA MÉDIA/ BRITA 1)  - PREPARO MECÂNICO COM BETONEIRA 600 L. AF_07/2016</t>
  </si>
  <si>
    <t>94964</t>
  </si>
  <si>
    <t>CONCRETO FCK = 20MPA, TRAÇO 1:2,7:3 (CIMENTO/ AREIA MÉDIA/ BRITA 1)  - PREPARO MECÂNICO COM BETONEIRA 400 L. AF_07/2016</t>
  </si>
  <si>
    <t>92801</t>
  </si>
  <si>
    <t>CORTE E DOBRA DE AÇO CA-50, DIÂMETRO DE 6,3 MM, UTILIZADO EM LAJE. AF_12/2015</t>
  </si>
  <si>
    <t>SARRAFO *2,5 X 7,5* CM EM PINUS, MISTA OU EQUIVALENTE DA REGIAO - BRUTA</t>
  </si>
  <si>
    <t>COMP-09</t>
  </si>
  <si>
    <t>7334</t>
  </si>
  <si>
    <t>ADITIVO ADESIVO LIQUIDO PARA ARGAMASSAS DE REVESTIMENTOS CIMENTICIOS</t>
  </si>
  <si>
    <t xml:space="preserve">L     </t>
  </si>
  <si>
    <t>4741</t>
  </si>
  <si>
    <t>PO DE PEDRA (POSTO PEDREIRA/FORNECEDOR, SEM FRETE)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</si>
  <si>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</si>
  <si>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</si>
  <si>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</si>
  <si>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</si>
  <si>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4417</t>
  </si>
  <si>
    <t>SARRAFO DE MADEIRA NAO APARELHADA *2,5 X 7* CM, MACARANDUBA, ANGELIM OU EQUIVALENTE DA REGIAO</t>
  </si>
  <si>
    <t>4491</t>
  </si>
  <si>
    <t>PONTALETE *7,5 X 7,5* CM EM PINUS, MISTA OU EQUIVALENTE DA REGIAO - BRUTA</t>
  </si>
  <si>
    <t>4813</t>
  </si>
  <si>
    <t>PLACA DE OBRA (PARA CONSTRUCAO CIVIL) EM CHAPA GALVANIZADA *N. 22*, ADESIVADA, DE *2,0 X 1,125* M</t>
  </si>
  <si>
    <t>5075</t>
  </si>
  <si>
    <t>PREGO DE ACO POLIDO COM CABECA 18 X 30 (2 3/4 X 10)</t>
  </si>
  <si>
    <t>94962</t>
  </si>
  <si>
    <t>CONCRETO MAGRO PARA LASTRO, TRAÇO 1:4,5:4,5 (CIMENTO/ AREIA MÉDIA/ BRITA 1)  - PREPARO MECÂNICO COM BETONEIRA 400 L. AF_07/2016</t>
  </si>
  <si>
    <t>6204</t>
  </si>
  <si>
    <t>!EM PROCESSO DE DESATIVACAO! SARRAFO DE MADEIRA NAO APARELHADA *2,5 X 15* CM, MACARANDUBA, ANGELIM OU EQUIVALENTE DA REGIAO</t>
  </si>
  <si>
    <t>88288</t>
  </si>
  <si>
    <t>NIVELADOR COM ENCARGOS COMPLEMENTARES</t>
  </si>
  <si>
    <t>88597</t>
  </si>
  <si>
    <t>DESENHISTA DETALHISTA COM ENCARGOS COMPLEMENTARES</t>
  </si>
  <si>
    <t>92145</t>
  </si>
  <si>
    <t>CAMINHONETE CABINE SIMPLES COM MOTOR 1.6 FLEX, CÂMBIO MANUAL, POTÊNCIA 101/104 CV, 2 PORTAS - CHP DIURNO. AF_11/2015</t>
  </si>
  <si>
    <t>84013</t>
  </si>
  <si>
    <t>ESCAVADEIRA HIDRÁULICA SOBRE ESTEIRAS, CAÇAMBA 0,80 M3, PESO OPERACIONAL 17,8 T, POTÊNCIA LÍQUIDA 110 HP - CHI DIURNO. AF_10/2014</t>
  </si>
  <si>
    <t>90991</t>
  </si>
  <si>
    <t>ESCAVADEIRA HIDRÁULICA SOBRE ESTEIRAS, CAÇAMBA 0,80 M3, PESO OPERACIONAL 17,8 T, POTÊNCIA LÍQUIDA 110 HP - CHP DIURNO. AF_10/2014</t>
  </si>
  <si>
    <t>TIJOLO CERAMICO MACICO COMUM *5 X 10 X 20* CM (L X A X C)</t>
  </si>
  <si>
    <t>87335</t>
  </si>
  <si>
    <t>ARGAMASSA TRAÇO 1:2:8 (EM VOLUME DE CIMENTO, CAL E AREIA MÉDIA ÚMIDA) PARA EMBOÇO/MASSA ÚNICA/ASSENTAMENTO DE ALVENARIA DE VEDAÇÃO, PREPARO MECÂNICO COM MISTURADOR DE EIXO HORIZONTAL DE 300 KG. AF_08/2019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</si>
</sst>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dddd\,\ d&quot; de &quot;mmmm&quot; de &quot;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</cellStyleXfs>
  <cellXfs count="105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4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/>
    <xf numFmtId="0" fontId="2" fillId="3" borderId="13" xfId="0" applyFont="1" applyFill="1" applyBorder="1"/>
    <xf numFmtId="0" fontId="2" fillId="2" borderId="13" xfId="0" applyFont="1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0" fontId="2" fillId="3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9" fillId="0" borderId="4" xfId="6" applyFont="1" applyFill="1" applyBorder="1" applyAlignment="1">
      <alignment horizontal="center"/>
    </xf>
    <xf numFmtId="4" fontId="9" fillId="0" borderId="4" xfId="6" applyNumberFormat="1" applyFont="1" applyFill="1" applyBorder="1" applyAlignment="1">
      <alignment horizontal="center"/>
    </xf>
    <xf numFmtId="0" fontId="5" fillId="0" borderId="0" xfId="0" applyFont="1"/>
    <xf numFmtId="0" fontId="4" fillId="2" borderId="2" xfId="0" applyFont="1" applyFill="1" applyBorder="1" applyAlignment="1"/>
    <xf numFmtId="0" fontId="2" fillId="0" borderId="14" xfId="0" applyFont="1" applyFill="1" applyBorder="1"/>
    <xf numFmtId="0" fontId="4" fillId="0" borderId="14" xfId="0" applyFont="1" applyFill="1" applyBorder="1"/>
    <xf numFmtId="0" fontId="4" fillId="0" borderId="14" xfId="0" applyFont="1" applyFill="1" applyBorder="1" applyAlignment="1"/>
    <xf numFmtId="0" fontId="5" fillId="0" borderId="0" xfId="0" applyFont="1" applyFill="1"/>
    <xf numFmtId="0" fontId="4" fillId="2" borderId="3" xfId="0" applyFont="1" applyFill="1" applyBorder="1" applyAlignment="1"/>
    <xf numFmtId="10" fontId="4" fillId="2" borderId="11" xfId="1" applyNumberFormat="1" applyFont="1" applyFill="1" applyBorder="1"/>
    <xf numFmtId="0" fontId="2" fillId="0" borderId="2" xfId="0" applyFont="1" applyBorder="1"/>
    <xf numFmtId="0" fontId="5" fillId="2" borderId="4" xfId="0" applyFont="1" applyFill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10" fillId="0" borderId="4" xfId="6" applyFont="1" applyFill="1" applyBorder="1" applyAlignment="1">
      <alignment horizontal="center"/>
    </xf>
    <xf numFmtId="10" fontId="2" fillId="3" borderId="4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9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9" fontId="2" fillId="2" borderId="4" xfId="0" applyNumberFormat="1" applyFont="1" applyFill="1" applyBorder="1" applyAlignment="1">
      <alignment horizontal="center"/>
    </xf>
    <xf numFmtId="10" fontId="2" fillId="2" borderId="5" xfId="0" applyNumberFormat="1" applyFont="1" applyFill="1" applyBorder="1" applyAlignment="1">
      <alignment horizontal="center"/>
    </xf>
    <xf numFmtId="10" fontId="2" fillId="2" borderId="7" xfId="0" applyNumberFormat="1" applyFont="1" applyFill="1" applyBorder="1" applyAlignment="1">
      <alignment horizontal="center"/>
    </xf>
    <xf numFmtId="4" fontId="2" fillId="2" borderId="11" xfId="0" applyNumberFormat="1" applyFont="1" applyFill="1" applyBorder="1" applyAlignment="1">
      <alignment horizontal="center"/>
    </xf>
    <xf numFmtId="4" fontId="2" fillId="2" borderId="12" xfId="0" applyNumberFormat="1" applyFont="1" applyFill="1" applyBorder="1" applyAlignment="1">
      <alignment horizontal="center"/>
    </xf>
    <xf numFmtId="9" fontId="2" fillId="2" borderId="7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8" fillId="0" borderId="4" xfId="5" applyNumberFormat="1" applyFont="1" applyFill="1" applyBorder="1" applyAlignment="1" applyProtection="1">
      <alignment horizontal="left" vertical="center"/>
      <protection locked="0"/>
    </xf>
    <xf numFmtId="0" fontId="0" fillId="0" borderId="4" xfId="0" applyFill="1" applyBorder="1"/>
    <xf numFmtId="0" fontId="5" fillId="0" borderId="4" xfId="0" applyFont="1" applyFill="1" applyBorder="1" applyAlignment="1">
      <alignment horizontal="center"/>
    </xf>
    <xf numFmtId="43" fontId="2" fillId="0" borderId="4" xfId="0" applyNumberFormat="1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3" fontId="2" fillId="0" borderId="4" xfId="0" applyNumberFormat="1" applyFont="1" applyBorder="1" applyAlignment="1"/>
    <xf numFmtId="0" fontId="2" fillId="0" borderId="4" xfId="0" applyFont="1" applyBorder="1" applyAlignment="1"/>
    <xf numFmtId="0" fontId="5" fillId="0" borderId="4" xfId="0" applyFont="1" applyBorder="1" applyAlignment="1">
      <alignment horizontal="left"/>
    </xf>
    <xf numFmtId="4" fontId="10" fillId="0" borderId="4" xfId="6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0" fillId="0" borderId="4" xfId="6" applyNumberFormat="1" applyFont="1" applyFill="1" applyBorder="1" applyAlignment="1">
      <alignment horizontal="center"/>
    </xf>
    <xf numFmtId="0" fontId="2" fillId="0" borderId="0" xfId="0" applyFont="1" applyBorder="1"/>
    <xf numFmtId="0" fontId="2" fillId="2" borderId="5" xfId="0" applyFont="1" applyFill="1" applyBorder="1" applyAlignment="1">
      <alignment horizontal="center"/>
    </xf>
    <xf numFmtId="0" fontId="8" fillId="2" borderId="0" xfId="5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left" vertical="center" wrapText="1"/>
    </xf>
  </cellXfs>
  <cellStyles count="7">
    <cellStyle name="Normal" xfId="0" builtinId="0"/>
    <cellStyle name="Normal 2" xfId="5" xr:uid="{00000000-0005-0000-0000-000001000000}"/>
    <cellStyle name="Normal 3" xfId="2" xr:uid="{00000000-0005-0000-0000-000002000000}"/>
    <cellStyle name="Normal 8" xfId="6" xr:uid="{00000000-0005-0000-0000-000003000000}"/>
    <cellStyle name="Porcentagem" xfId="1" builtinId="5"/>
    <cellStyle name="Porcentagem 2" xfId="4" xr:uid="{00000000-0005-0000-0000-000005000000}"/>
    <cellStyle name="Vírgula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5083549</xdr:colOff>
      <xdr:row>0</xdr:row>
      <xdr:rowOff>771652</xdr:rowOff>
    </xdr:to>
    <xdr:pic>
      <xdr:nvPicPr>
        <xdr:cNvPr id="5" name="Imagem 4" descr="Marca seplag 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14650" y="104775"/>
          <a:ext cx="3692899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1428750</xdr:colOff>
      <xdr:row>0</xdr:row>
      <xdr:rowOff>28575</xdr:rowOff>
    </xdr:from>
    <xdr:to>
      <xdr:col>3</xdr:col>
      <xdr:colOff>9524</xdr:colOff>
      <xdr:row>0</xdr:row>
      <xdr:rowOff>460711</xdr:rowOff>
    </xdr:to>
    <xdr:pic>
      <xdr:nvPicPr>
        <xdr:cNvPr id="7" name="Imagem 6" descr="Marca seplag 2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76550" y="28575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PLAG\01.%20PROJETOS\02.%20S&#227;o%20Borja\Arquivos%20CD%20Licita&#231;&#227;o\Planilha%20or&#231;ament&#225;ria%20Rua%20S&#227;o%20Borj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cos.tormen\Desktop\PAVIMENTA&#199;&#195;O%20-%20FINISA\OR&#199;AMENTO\OR&#199;_PAV_PAV.NOSBAIR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BDI (2)"/>
    </sheet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1</v>
          </cell>
        </row>
      </sheetData>
      <sheetData sheetId="1">
        <row r="2"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PREFEITURA MUNICIPAL DE PELOTAS</v>
          </cell>
          <cell r="J5" t="str">
            <v>Pavimentação</v>
          </cell>
        </row>
        <row r="6">
          <cell r="F6" t="str">
            <v>PELOTAS/RS</v>
          </cell>
          <cell r="J6" t="str">
            <v xml:space="preserve">Drenagem </v>
          </cell>
        </row>
        <row r="7">
          <cell r="F7" t="str">
            <v>1065725-22</v>
          </cell>
          <cell r="J7" t="str">
            <v>Abastecimento de água</v>
          </cell>
        </row>
        <row r="8">
          <cell r="F8" t="str">
            <v>889446/2019</v>
          </cell>
          <cell r="J8" t="str">
            <v>Esgotamento sanitário</v>
          </cell>
        </row>
        <row r="9">
          <cell r="F9">
            <v>286500</v>
          </cell>
          <cell r="J9" t="str">
            <v>Energia elétrica e iluminação pública</v>
          </cell>
        </row>
        <row r="10">
          <cell r="F10">
            <v>102240.49</v>
          </cell>
          <cell r="J10" t="str">
            <v>Coleta e tratamento de resíduos sólidos</v>
          </cell>
        </row>
        <row r="11">
          <cell r="F11">
            <v>0.01</v>
          </cell>
          <cell r="J11" t="str">
            <v xml:space="preserve">Contenção e estabilização de encostas </v>
          </cell>
        </row>
        <row r="12">
          <cell r="F12">
            <v>2893.94</v>
          </cell>
          <cell r="J12" t="str">
            <v>Regularização fundiária</v>
          </cell>
        </row>
        <row r="13">
          <cell r="F13">
            <v>0.26300000000000001</v>
          </cell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>Requalificação Rua São Borja</v>
          </cell>
          <cell r="J16" t="str">
            <v>Instrumentos e ações em planejamento e gestão pública</v>
          </cell>
        </row>
        <row r="17">
          <cell r="F17" t="str">
            <v>Pavimentação, Drenagem, Acessibilidade e Sinalização da Rua São Borja, entre Rua Rio Grande e Av. José Maria da Fontoura</v>
          </cell>
          <cell r="J17" t="str">
            <v>Ações complementares às obras</v>
          </cell>
        </row>
        <row r="18">
          <cell r="F18" t="str">
            <v>NÃO DESONERADO</v>
          </cell>
          <cell r="J18" t="str">
            <v>Gerenciamento</v>
          </cell>
        </row>
        <row r="19">
          <cell r="J19" t="str">
            <v>Trabalho social</v>
          </cell>
        </row>
        <row r="22">
          <cell r="F22" t="str">
            <v>Patrícia Waltzer da Silva</v>
          </cell>
        </row>
        <row r="23">
          <cell r="F23" t="str">
            <v>RS 139996</v>
          </cell>
        </row>
        <row r="24">
          <cell r="F24" t="str">
            <v>10698969</v>
          </cell>
        </row>
      </sheetData>
      <sheetData sheetId="2" refreshError="1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>
        <row r="8">
          <cell r="F8" t="str">
            <v>'[Referência 11-2019.xls]Banco'!$a5:$a$65536</v>
          </cell>
          <cell r="AF8" t="b">
            <v>1</v>
          </cell>
        </row>
        <row r="10">
          <cell r="AF10" t="b">
            <v>1</v>
          </cell>
        </row>
        <row r="11">
          <cell r="AF11" t="b">
            <v>1</v>
          </cell>
        </row>
        <row r="15">
          <cell r="M15" t="str">
            <v>LOTE</v>
          </cell>
          <cell r="X15">
            <v>388740.49000000017</v>
          </cell>
          <cell r="Z15" t="str">
            <v/>
          </cell>
          <cell r="AA15">
            <v>102240.49000000002</v>
          </cell>
          <cell r="AB15">
            <v>0</v>
          </cell>
        </row>
        <row r="16">
          <cell r="X16">
            <v>388740.49</v>
          </cell>
          <cell r="Z16" t="str">
            <v/>
          </cell>
          <cell r="AA16">
            <v>102240.49000000002</v>
          </cell>
          <cell r="AB16">
            <v>0</v>
          </cell>
        </row>
        <row r="17">
          <cell r="X17">
            <v>9284.98</v>
          </cell>
          <cell r="Z17" t="str">
            <v/>
          </cell>
          <cell r="AA17">
            <v>2441.9913265021605</v>
          </cell>
          <cell r="AB17">
            <v>0</v>
          </cell>
        </row>
        <row r="18">
          <cell r="X18">
            <v>9284.98</v>
          </cell>
          <cell r="Z18" t="str">
            <v>RA</v>
          </cell>
          <cell r="AA18">
            <v>2441.9913265021605</v>
          </cell>
          <cell r="AB18">
            <v>0</v>
          </cell>
        </row>
        <row r="19">
          <cell r="X19">
            <v>14137.17</v>
          </cell>
          <cell r="Z19" t="str">
            <v/>
          </cell>
          <cell r="AA19">
            <v>3718.1390289786896</v>
          </cell>
          <cell r="AB19">
            <v>0</v>
          </cell>
        </row>
        <row r="20">
          <cell r="X20">
            <v>12844.54</v>
          </cell>
          <cell r="Z20" t="str">
            <v>RA</v>
          </cell>
          <cell r="AA20">
            <v>3378.1715494174532</v>
          </cell>
          <cell r="AB20">
            <v>0</v>
          </cell>
        </row>
        <row r="21">
          <cell r="X21">
            <v>1292.6300000000001</v>
          </cell>
          <cell r="Z21" t="str">
            <v>RA</v>
          </cell>
          <cell r="AA21">
            <v>339.96747956123636</v>
          </cell>
          <cell r="AB21">
            <v>0</v>
          </cell>
        </row>
        <row r="22">
          <cell r="X22">
            <v>11014.91</v>
          </cell>
          <cell r="Z22" t="str">
            <v/>
          </cell>
          <cell r="AA22">
            <v>2896.9706646866139</v>
          </cell>
          <cell r="AB22">
            <v>0</v>
          </cell>
        </row>
        <row r="23">
          <cell r="X23">
            <v>1868.73</v>
          </cell>
          <cell r="Z23" t="str">
            <v>RA</v>
          </cell>
          <cell r="AA23">
            <v>491.48435985585138</v>
          </cell>
          <cell r="AB23">
            <v>0</v>
          </cell>
        </row>
        <row r="24">
          <cell r="X24">
            <v>7176</v>
          </cell>
          <cell r="Z24" t="str">
            <v>RA</v>
          </cell>
          <cell r="AA24">
            <v>1887.3201405904488</v>
          </cell>
          <cell r="AB24">
            <v>0</v>
          </cell>
        </row>
        <row r="25">
          <cell r="X25">
            <v>1970.18</v>
          </cell>
          <cell r="Z25" t="str">
            <v>RA</v>
          </cell>
          <cell r="AA25">
            <v>518.16616424031361</v>
          </cell>
          <cell r="AB25">
            <v>0</v>
          </cell>
        </row>
        <row r="26">
          <cell r="X26">
            <v>647.75</v>
          </cell>
          <cell r="Z26" t="str">
            <v/>
          </cell>
          <cell r="AA26">
            <v>170.36115120784046</v>
          </cell>
          <cell r="AB26">
            <v>0</v>
          </cell>
        </row>
        <row r="27">
          <cell r="X27">
            <v>647.75</v>
          </cell>
          <cell r="Z27" t="str">
            <v>RA</v>
          </cell>
          <cell r="AA27">
            <v>170.36115120784046</v>
          </cell>
          <cell r="AB27">
            <v>0</v>
          </cell>
        </row>
        <row r="28">
          <cell r="X28">
            <v>120343.15</v>
          </cell>
          <cell r="Z28" t="str">
            <v/>
          </cell>
          <cell r="AA28">
            <v>31650.787455002435</v>
          </cell>
          <cell r="AB28">
            <v>0</v>
          </cell>
        </row>
        <row r="29">
          <cell r="X29">
            <v>74418.009999999995</v>
          </cell>
          <cell r="Z29" t="str">
            <v/>
          </cell>
          <cell r="AA29">
            <v>19572.269940866976</v>
          </cell>
          <cell r="AB29">
            <v>0</v>
          </cell>
        </row>
        <row r="30">
          <cell r="X30">
            <v>844.6</v>
          </cell>
          <cell r="Z30" t="str">
            <v>RA</v>
          </cell>
          <cell r="AA30">
            <v>222.13358287941654</v>
          </cell>
          <cell r="AB30">
            <v>0</v>
          </cell>
        </row>
        <row r="31">
          <cell r="X31">
            <v>441.11</v>
          </cell>
          <cell r="Z31" t="str">
            <v>RA</v>
          </cell>
          <cell r="AA31">
            <v>116.01390568782789</v>
          </cell>
          <cell r="AB31">
            <v>0</v>
          </cell>
        </row>
        <row r="32">
          <cell r="X32">
            <v>830.15</v>
          </cell>
          <cell r="Z32" t="str">
            <v>RA</v>
          </cell>
          <cell r="AA32">
            <v>218.33316815930337</v>
          </cell>
          <cell r="AB32">
            <v>0</v>
          </cell>
        </row>
        <row r="33">
          <cell r="X33">
            <v>96.39</v>
          </cell>
          <cell r="Z33" t="str">
            <v>RA</v>
          </cell>
          <cell r="AA33">
            <v>25.351001721225387</v>
          </cell>
          <cell r="AB33">
            <v>0</v>
          </cell>
        </row>
        <row r="34">
          <cell r="X34">
            <v>1401.76</v>
          </cell>
          <cell r="Z34" t="str">
            <v>RA</v>
          </cell>
          <cell r="AA34">
            <v>368.66915834365489</v>
          </cell>
          <cell r="AB34">
            <v>0</v>
          </cell>
        </row>
        <row r="35">
          <cell r="X35">
            <v>11346.94</v>
          </cell>
          <cell r="Z35" t="str">
            <v>RA</v>
          </cell>
          <cell r="AA35">
            <v>2984.2960418159682</v>
          </cell>
          <cell r="AB35">
            <v>0</v>
          </cell>
        </row>
        <row r="36">
          <cell r="X36">
            <v>234.31</v>
          </cell>
          <cell r="Z36" t="str">
            <v>RA</v>
          </cell>
          <cell r="AA36">
            <v>61.624579451191202</v>
          </cell>
          <cell r="AB36">
            <v>0</v>
          </cell>
        </row>
        <row r="37">
          <cell r="X37">
            <v>5154.76</v>
          </cell>
          <cell r="Z37" t="str">
            <v>RA</v>
          </cell>
          <cell r="AA37">
            <v>1355.7249676574725</v>
          </cell>
          <cell r="AB37">
            <v>0</v>
          </cell>
        </row>
        <row r="38">
          <cell r="X38">
            <v>149.96</v>
          </cell>
          <cell r="Z38" t="str">
            <v>RA</v>
          </cell>
          <cell r="AA38">
            <v>39.440151655928609</v>
          </cell>
          <cell r="AB38">
            <v>0</v>
          </cell>
        </row>
        <row r="39">
          <cell r="X39">
            <v>1385.42</v>
          </cell>
          <cell r="Z39" t="str">
            <v>RA</v>
          </cell>
          <cell r="AA39">
            <v>364.37166515841972</v>
          </cell>
          <cell r="AB39">
            <v>0</v>
          </cell>
        </row>
        <row r="40">
          <cell r="X40">
            <v>2542.4299999999998</v>
          </cell>
          <cell r="Z40" t="str">
            <v>RA</v>
          </cell>
          <cell r="AA40">
            <v>668.67047729116143</v>
          </cell>
          <cell r="AB40">
            <v>0</v>
          </cell>
        </row>
        <row r="41">
          <cell r="X41">
            <v>3330.09</v>
          </cell>
          <cell r="Z41" t="str">
            <v>RA</v>
          </cell>
          <cell r="AA41">
            <v>875.82858514197994</v>
          </cell>
          <cell r="AB41">
            <v>0</v>
          </cell>
        </row>
        <row r="42">
          <cell r="X42">
            <v>5586.58</v>
          </cell>
          <cell r="Z42" t="str">
            <v>RA</v>
          </cell>
          <cell r="AA42">
            <v>1469.2955617363141</v>
          </cell>
          <cell r="AB42">
            <v>0</v>
          </cell>
        </row>
        <row r="43">
          <cell r="X43">
            <v>1843.49</v>
          </cell>
          <cell r="Z43" t="str">
            <v>RA</v>
          </cell>
          <cell r="AA43">
            <v>484.84612680840115</v>
          </cell>
          <cell r="AB43">
            <v>0</v>
          </cell>
        </row>
        <row r="44">
          <cell r="X44">
            <v>6314.49</v>
          </cell>
          <cell r="Z44" t="str">
            <v>RA</v>
          </cell>
          <cell r="AA44">
            <v>1660.7391519728237</v>
          </cell>
          <cell r="AB44">
            <v>0</v>
          </cell>
        </row>
        <row r="45">
          <cell r="X45">
            <v>6757.93</v>
          </cell>
          <cell r="Z45" t="str">
            <v>RA</v>
          </cell>
          <cell r="AA45">
            <v>1777.36585809649</v>
          </cell>
          <cell r="AB45">
            <v>0</v>
          </cell>
        </row>
        <row r="46">
          <cell r="X46">
            <v>17606.87</v>
          </cell>
          <cell r="Z46" t="str">
            <v>RA</v>
          </cell>
          <cell r="AA46">
            <v>4630.6856694199769</v>
          </cell>
          <cell r="AB46">
            <v>0</v>
          </cell>
        </row>
        <row r="47">
          <cell r="X47">
            <v>8550.73</v>
          </cell>
          <cell r="Z47" t="str">
            <v>RA</v>
          </cell>
          <cell r="AA47">
            <v>2248.8802878694214</v>
          </cell>
          <cell r="AB47">
            <v>0</v>
          </cell>
        </row>
        <row r="48">
          <cell r="X48">
            <v>23865.09</v>
          </cell>
          <cell r="Z48" t="str">
            <v/>
          </cell>
          <cell r="AA48">
            <v>6276.6255593650658</v>
          </cell>
          <cell r="AB48">
            <v>0</v>
          </cell>
        </row>
        <row r="49">
          <cell r="X49">
            <v>19331.64</v>
          </cell>
          <cell r="Z49" t="str">
            <v>RA</v>
          </cell>
          <cell r="AA49">
            <v>5084.3079044933029</v>
          </cell>
          <cell r="AB49">
            <v>0</v>
          </cell>
        </row>
        <row r="50">
          <cell r="X50">
            <v>4533.45</v>
          </cell>
          <cell r="Z50" t="str">
            <v>RA</v>
          </cell>
          <cell r="AA50">
            <v>1192.3176548717629</v>
          </cell>
          <cell r="AB50">
            <v>0</v>
          </cell>
        </row>
        <row r="51">
          <cell r="X51">
            <v>22060.05</v>
          </cell>
          <cell r="Z51" t="str">
            <v/>
          </cell>
          <cell r="AA51">
            <v>5801.8919547703917</v>
          </cell>
          <cell r="AB51">
            <v>0</v>
          </cell>
        </row>
        <row r="52">
          <cell r="X52">
            <v>939.14</v>
          </cell>
          <cell r="Z52" t="str">
            <v>RA</v>
          </cell>
          <cell r="AA52">
            <v>246.99802631467588</v>
          </cell>
          <cell r="AB52">
            <v>0</v>
          </cell>
        </row>
        <row r="53">
          <cell r="X53">
            <v>294.52999999999997</v>
          </cell>
          <cell r="Z53" t="str">
            <v>RA</v>
          </cell>
          <cell r="AA53">
            <v>77.462709170583167</v>
          </cell>
          <cell r="AB53">
            <v>0</v>
          </cell>
        </row>
        <row r="54">
          <cell r="X54">
            <v>4364.8500000000004</v>
          </cell>
          <cell r="Z54" t="str">
            <v>RA</v>
          </cell>
          <cell r="AA54">
            <v>1147.9750997291278</v>
          </cell>
          <cell r="AB54">
            <v>0</v>
          </cell>
        </row>
        <row r="55">
          <cell r="X55">
            <v>16461.53</v>
          </cell>
          <cell r="Z55" t="str">
            <v>RA</v>
          </cell>
          <cell r="AA55">
            <v>4329.4561195560045</v>
          </cell>
          <cell r="AB55">
            <v>0</v>
          </cell>
        </row>
        <row r="56">
          <cell r="X56">
            <v>165533.24</v>
          </cell>
          <cell r="Z56" t="str">
            <v/>
          </cell>
          <cell r="AA56">
            <v>43535.983526922028</v>
          </cell>
          <cell r="AB56">
            <v>0</v>
          </cell>
        </row>
        <row r="57">
          <cell r="X57">
            <v>161913.43</v>
          </cell>
          <cell r="Z57" t="str">
            <v/>
          </cell>
          <cell r="AA57">
            <v>42583.957284152981</v>
          </cell>
          <cell r="AB57">
            <v>0</v>
          </cell>
        </row>
        <row r="58">
          <cell r="X58">
            <v>15555.21</v>
          </cell>
          <cell r="Z58" t="str">
            <v/>
          </cell>
          <cell r="AA58">
            <v>4091.0899002388455</v>
          </cell>
          <cell r="AB58">
            <v>0</v>
          </cell>
        </row>
        <row r="59">
          <cell r="X59">
            <v>907.99</v>
          </cell>
          <cell r="Z59" t="str">
            <v>RA</v>
          </cell>
          <cell r="AA59">
            <v>238.80543679692332</v>
          </cell>
          <cell r="AB59">
            <v>0</v>
          </cell>
        </row>
        <row r="60">
          <cell r="X60">
            <v>619.61</v>
          </cell>
          <cell r="Z60" t="str">
            <v>RA</v>
          </cell>
          <cell r="AA60">
            <v>162.96020517157859</v>
          </cell>
          <cell r="AB60">
            <v>0</v>
          </cell>
        </row>
        <row r="61">
          <cell r="X61">
            <v>13631.06</v>
          </cell>
          <cell r="Z61" t="str">
            <v>RA</v>
          </cell>
          <cell r="AA61">
            <v>3585.029832162325</v>
          </cell>
          <cell r="AB61">
            <v>0</v>
          </cell>
        </row>
        <row r="62">
          <cell r="X62">
            <v>396.55</v>
          </cell>
          <cell r="Z62" t="str">
            <v>RA</v>
          </cell>
          <cell r="AA62">
            <v>104.29442610801874</v>
          </cell>
          <cell r="AB62">
            <v>0</v>
          </cell>
        </row>
        <row r="63">
          <cell r="X63">
            <v>37147.69</v>
          </cell>
          <cell r="Z63" t="str">
            <v/>
          </cell>
          <cell r="AA63">
            <v>9770.0088508096997</v>
          </cell>
          <cell r="AB63">
            <v>0</v>
          </cell>
        </row>
        <row r="64">
          <cell r="X64">
            <v>27922</v>
          </cell>
          <cell r="Z64" t="str">
            <v>RA</v>
          </cell>
          <cell r="AA64">
            <v>7343.6110598615542</v>
          </cell>
          <cell r="AB64">
            <v>0</v>
          </cell>
        </row>
        <row r="65">
          <cell r="X65">
            <v>9225.69</v>
          </cell>
          <cell r="Z65" t="str">
            <v>RA</v>
          </cell>
          <cell r="AA65">
            <v>2426.3977909481464</v>
          </cell>
          <cell r="AB65">
            <v>0</v>
          </cell>
        </row>
        <row r="66">
          <cell r="X66">
            <v>109210.53</v>
          </cell>
          <cell r="Z66" t="str">
            <v/>
          </cell>
          <cell r="AA66">
            <v>28722.858533104438</v>
          </cell>
          <cell r="AB66">
            <v>0</v>
          </cell>
        </row>
        <row r="67">
          <cell r="X67">
            <v>3578.14</v>
          </cell>
          <cell r="Z67" t="str">
            <v>RA</v>
          </cell>
          <cell r="AA67">
            <v>941.06684613326479</v>
          </cell>
          <cell r="AB67">
            <v>0</v>
          </cell>
        </row>
        <row r="68">
          <cell r="X68">
            <v>479.08</v>
          </cell>
          <cell r="Z68" t="str">
            <v>RA</v>
          </cell>
          <cell r="AA68">
            <v>126.00018575168231</v>
          </cell>
          <cell r="AB68">
            <v>0</v>
          </cell>
        </row>
        <row r="69">
          <cell r="X69">
            <v>85488.91</v>
          </cell>
          <cell r="Z69" t="str">
            <v>RA</v>
          </cell>
          <cell r="AA69">
            <v>22483.966226327233</v>
          </cell>
          <cell r="AB69">
            <v>0</v>
          </cell>
        </row>
        <row r="70">
          <cell r="X70">
            <v>15211.13</v>
          </cell>
          <cell r="Z70" t="str">
            <v>RA</v>
          </cell>
          <cell r="AA70">
            <v>4000.5953191387393</v>
          </cell>
          <cell r="AB70">
            <v>0</v>
          </cell>
        </row>
        <row r="71">
          <cell r="X71">
            <v>2834.61</v>
          </cell>
          <cell r="Z71" t="str">
            <v>RA</v>
          </cell>
          <cell r="AA71">
            <v>745.51512593632833</v>
          </cell>
          <cell r="AB71">
            <v>0</v>
          </cell>
        </row>
        <row r="72">
          <cell r="X72">
            <v>1618.66</v>
          </cell>
          <cell r="Z72" t="str">
            <v>RA</v>
          </cell>
          <cell r="AA72">
            <v>425.71482981718731</v>
          </cell>
          <cell r="AB72">
            <v>0</v>
          </cell>
        </row>
        <row r="73">
          <cell r="X73">
            <v>3619.81</v>
          </cell>
          <cell r="Z73" t="str">
            <v/>
          </cell>
          <cell r="AA73">
            <v>952.02624276905135</v>
          </cell>
          <cell r="AB73">
            <v>0</v>
          </cell>
        </row>
        <row r="74">
          <cell r="X74">
            <v>539.77</v>
          </cell>
          <cell r="Z74" t="str">
            <v>RA</v>
          </cell>
          <cell r="AA74">
            <v>141.96192757615754</v>
          </cell>
          <cell r="AB74">
            <v>0</v>
          </cell>
        </row>
        <row r="75">
          <cell r="X75">
            <v>278.33999999999997</v>
          </cell>
          <cell r="Z75" t="str">
            <v>RA</v>
          </cell>
          <cell r="AA75">
            <v>73.20466665718304</v>
          </cell>
          <cell r="AB75">
            <v>0</v>
          </cell>
        </row>
        <row r="76">
          <cell r="X76">
            <v>555.29999999999995</v>
          </cell>
          <cell r="Z76" t="str">
            <v>RA</v>
          </cell>
          <cell r="AA76">
            <v>146.04638713348331</v>
          </cell>
          <cell r="AB76">
            <v>0</v>
          </cell>
        </row>
        <row r="77">
          <cell r="X77">
            <v>183.4</v>
          </cell>
          <cell r="Z77" t="str">
            <v>RA</v>
          </cell>
          <cell r="AA77">
            <v>48.235021430363481</v>
          </cell>
          <cell r="AB77">
            <v>0</v>
          </cell>
        </row>
        <row r="78">
          <cell r="X78">
            <v>272.18</v>
          </cell>
          <cell r="Z78" t="str">
            <v>RA</v>
          </cell>
          <cell r="AA78">
            <v>71.584559067155567</v>
          </cell>
          <cell r="AB78">
            <v>0</v>
          </cell>
        </row>
        <row r="79">
          <cell r="X79">
            <v>6.11</v>
          </cell>
          <cell r="Z79" t="str">
            <v>RA</v>
          </cell>
          <cell r="AA79">
            <v>1.6069573660824474</v>
          </cell>
          <cell r="AB79">
            <v>0</v>
          </cell>
        </row>
        <row r="80">
          <cell r="X80">
            <v>79.37</v>
          </cell>
          <cell r="Z80" t="str">
            <v>RA</v>
          </cell>
          <cell r="AA80">
            <v>20.874665490337783</v>
          </cell>
          <cell r="AB80">
            <v>0</v>
          </cell>
        </row>
        <row r="81">
          <cell r="X81">
            <v>6.11</v>
          </cell>
          <cell r="Z81" t="str">
            <v>RA</v>
          </cell>
          <cell r="AA81">
            <v>1.6069573660824474</v>
          </cell>
          <cell r="AB81">
            <v>0</v>
          </cell>
        </row>
        <row r="82">
          <cell r="X82">
            <v>1604.89</v>
          </cell>
          <cell r="Z82" t="str">
            <v>RA</v>
          </cell>
          <cell r="AA82">
            <v>422.09325814272654</v>
          </cell>
          <cell r="AB82">
            <v>0</v>
          </cell>
        </row>
        <row r="83">
          <cell r="X83">
            <v>36.54</v>
          </cell>
          <cell r="Z83" t="str">
            <v>RA</v>
          </cell>
          <cell r="AA83">
            <v>9.6101836590266156</v>
          </cell>
          <cell r="AB83">
            <v>0</v>
          </cell>
        </row>
        <row r="84">
          <cell r="X84">
            <v>57.8</v>
          </cell>
          <cell r="Z84" t="str">
            <v>RA</v>
          </cell>
          <cell r="AA84">
            <v>15.20165888045261</v>
          </cell>
          <cell r="AB84">
            <v>0</v>
          </cell>
        </row>
        <row r="85">
          <cell r="X85">
            <v>1309.2</v>
          </cell>
          <cell r="Z85" t="str">
            <v/>
          </cell>
          <cell r="AA85">
            <v>344.32546377661868</v>
          </cell>
          <cell r="AB85">
            <v>0</v>
          </cell>
        </row>
        <row r="86">
          <cell r="X86">
            <v>1309.2</v>
          </cell>
          <cell r="Z86" t="str">
            <v/>
          </cell>
          <cell r="AA86">
            <v>344.32546377661868</v>
          </cell>
          <cell r="AB86">
            <v>0</v>
          </cell>
        </row>
        <row r="87">
          <cell r="X87">
            <v>1309.2</v>
          </cell>
          <cell r="Z87" t="str">
            <v>RA</v>
          </cell>
          <cell r="AA87">
            <v>344.32546377661868</v>
          </cell>
          <cell r="AB87">
            <v>0</v>
          </cell>
        </row>
        <row r="88">
          <cell r="X88">
            <v>31543.3</v>
          </cell>
          <cell r="Z88" t="str">
            <v/>
          </cell>
          <cell r="AA88">
            <v>8296.0291793041688</v>
          </cell>
          <cell r="AB88">
            <v>0</v>
          </cell>
        </row>
        <row r="89">
          <cell r="X89">
            <v>31543.3</v>
          </cell>
          <cell r="Z89" t="str">
            <v/>
          </cell>
          <cell r="AA89">
            <v>8296.0291793041688</v>
          </cell>
          <cell r="AB89">
            <v>0</v>
          </cell>
        </row>
        <row r="90">
          <cell r="X90">
            <v>69.5</v>
          </cell>
          <cell r="Z90" t="str">
            <v>RA</v>
          </cell>
          <cell r="AA90">
            <v>18.278811283589214</v>
          </cell>
          <cell r="AB90">
            <v>0</v>
          </cell>
        </row>
        <row r="91">
          <cell r="X91">
            <v>73.27</v>
          </cell>
          <cell r="Z91" t="str">
            <v>RA</v>
          </cell>
          <cell r="AA91">
            <v>19.27033816904434</v>
          </cell>
          <cell r="AB91">
            <v>0</v>
          </cell>
        </row>
        <row r="92">
          <cell r="X92">
            <v>1612.08</v>
          </cell>
          <cell r="Z92" t="str">
            <v>RA</v>
          </cell>
          <cell r="AA92">
            <v>423.98426034602153</v>
          </cell>
          <cell r="AB92">
            <v>0</v>
          </cell>
        </row>
        <row r="93">
          <cell r="X93">
            <v>46.89</v>
          </cell>
          <cell r="Z93" t="str">
            <v>RA</v>
          </cell>
          <cell r="AA93">
            <v>12.332280015647456</v>
          </cell>
          <cell r="AB93">
            <v>0</v>
          </cell>
        </row>
        <row r="94">
          <cell r="X94">
            <v>2370.83</v>
          </cell>
          <cell r="Z94" t="str">
            <v>RA</v>
          </cell>
          <cell r="AA94">
            <v>623.53890871182466</v>
          </cell>
          <cell r="AB94">
            <v>0</v>
          </cell>
        </row>
        <row r="95">
          <cell r="X95">
            <v>783.34</v>
          </cell>
          <cell r="Z95" t="str">
            <v>RA</v>
          </cell>
          <cell r="AA95">
            <v>206.02192850196798</v>
          </cell>
          <cell r="AB95">
            <v>0</v>
          </cell>
        </row>
        <row r="96">
          <cell r="X96">
            <v>10598.12</v>
          </cell>
          <cell r="Z96" t="str">
            <v>RA</v>
          </cell>
          <cell r="AA96">
            <v>2787.3530279256479</v>
          </cell>
          <cell r="AB96">
            <v>0</v>
          </cell>
        </row>
        <row r="97">
          <cell r="X97">
            <v>4804.8</v>
          </cell>
          <cell r="Z97" t="str">
            <v>RA</v>
          </cell>
          <cell r="AA97">
            <v>1263.683920221431</v>
          </cell>
          <cell r="AB97">
            <v>0</v>
          </cell>
        </row>
        <row r="98">
          <cell r="X98">
            <v>194.74</v>
          </cell>
          <cell r="Z98" t="str">
            <v>RA</v>
          </cell>
          <cell r="AA98">
            <v>51.217492221095881</v>
          </cell>
          <cell r="AB98">
            <v>0</v>
          </cell>
        </row>
        <row r="99">
          <cell r="X99">
            <v>9018.33</v>
          </cell>
          <cell r="Z99" t="str">
            <v>RA</v>
          </cell>
          <cell r="AA99">
            <v>2371.8611822033254</v>
          </cell>
          <cell r="AB99">
            <v>0</v>
          </cell>
        </row>
        <row r="100">
          <cell r="X100">
            <v>1971.4</v>
          </cell>
          <cell r="Z100" t="str">
            <v>RA</v>
          </cell>
          <cell r="AA100">
            <v>518.48702970457236</v>
          </cell>
          <cell r="AB100">
            <v>0</v>
          </cell>
        </row>
        <row r="101">
          <cell r="X101">
            <v>21450.77</v>
          </cell>
          <cell r="Z101" t="str">
            <v/>
          </cell>
          <cell r="AA101">
            <v>5641.6485858658561</v>
          </cell>
          <cell r="AB101">
            <v>0</v>
          </cell>
        </row>
        <row r="102">
          <cell r="X102">
            <v>10790.82</v>
          </cell>
          <cell r="Z102" t="str">
            <v/>
          </cell>
          <cell r="AA102">
            <v>2838.0339910097864</v>
          </cell>
          <cell r="AB102">
            <v>0</v>
          </cell>
        </row>
        <row r="103">
          <cell r="X103">
            <v>132.63999999999999</v>
          </cell>
          <cell r="Z103" t="str">
            <v>RA</v>
          </cell>
          <cell r="AA103">
            <v>34.884914081370837</v>
          </cell>
          <cell r="AB103">
            <v>0</v>
          </cell>
        </row>
        <row r="104">
          <cell r="X104">
            <v>285.24</v>
          </cell>
          <cell r="Z104" t="str">
            <v>RA</v>
          </cell>
          <cell r="AA104">
            <v>75.019397561596946</v>
          </cell>
          <cell r="AB104">
            <v>0</v>
          </cell>
        </row>
        <row r="105">
          <cell r="X105">
            <v>8285.48</v>
          </cell>
          <cell r="Z105" t="str">
            <v>RA</v>
          </cell>
          <cell r="AA105">
            <v>2179.1183498410469</v>
          </cell>
          <cell r="AB105">
            <v>0</v>
          </cell>
        </row>
        <row r="106">
          <cell r="X106">
            <v>2087.46</v>
          </cell>
          <cell r="Z106" t="str">
            <v>RA</v>
          </cell>
          <cell r="AA106">
            <v>549.01132952577177</v>
          </cell>
          <cell r="AB106">
            <v>0</v>
          </cell>
        </row>
        <row r="107">
          <cell r="X107">
            <v>10659.95</v>
          </cell>
          <cell r="Z107" t="str">
            <v/>
          </cell>
          <cell r="AA107">
            <v>2803.6145948560697</v>
          </cell>
          <cell r="AB107">
            <v>0</v>
          </cell>
        </row>
        <row r="108">
          <cell r="X108">
            <v>10659.95</v>
          </cell>
          <cell r="Z108" t="str">
            <v>RA</v>
          </cell>
          <cell r="AA108">
            <v>2803.6145948560697</v>
          </cell>
          <cell r="AB108">
            <v>0</v>
          </cell>
        </row>
        <row r="109">
          <cell r="X109">
            <v>4358.9399999999996</v>
          </cell>
          <cell r="Z109" t="str">
            <v/>
          </cell>
          <cell r="AA109">
            <v>1146.4207432588253</v>
          </cell>
          <cell r="AB109">
            <v>0</v>
          </cell>
        </row>
        <row r="110">
          <cell r="X110">
            <v>3904.45</v>
          </cell>
          <cell r="Z110" t="str">
            <v/>
          </cell>
          <cell r="AA110">
            <v>1026.8878376433079</v>
          </cell>
          <cell r="AB110">
            <v>0</v>
          </cell>
        </row>
        <row r="111">
          <cell r="X111">
            <v>210.75</v>
          </cell>
          <cell r="Z111" t="str">
            <v>RA</v>
          </cell>
          <cell r="AA111">
            <v>55.428193928293908</v>
          </cell>
          <cell r="AB111">
            <v>0</v>
          </cell>
        </row>
        <row r="112">
          <cell r="X112">
            <v>421.5</v>
          </cell>
          <cell r="Z112" t="str">
            <v>RA</v>
          </cell>
          <cell r="AA112">
            <v>110.85638785658782</v>
          </cell>
          <cell r="AB112">
            <v>0</v>
          </cell>
        </row>
        <row r="113">
          <cell r="X113">
            <v>281</v>
          </cell>
          <cell r="Z113" t="str">
            <v>RA</v>
          </cell>
          <cell r="AA113">
            <v>73.904258571058548</v>
          </cell>
          <cell r="AB113">
            <v>0</v>
          </cell>
        </row>
        <row r="114">
          <cell r="X114">
            <v>2991.2</v>
          </cell>
          <cell r="Z114" t="str">
            <v>RA</v>
          </cell>
          <cell r="AA114">
            <v>786.69899728736766</v>
          </cell>
          <cell r="AB114">
            <v>0</v>
          </cell>
        </row>
        <row r="115">
          <cell r="X115">
            <v>454.49</v>
          </cell>
          <cell r="Z115" t="str">
            <v/>
          </cell>
          <cell r="AA115">
            <v>119.53290561551745</v>
          </cell>
          <cell r="AB115">
            <v>0</v>
          </cell>
        </row>
        <row r="116">
          <cell r="X116">
            <v>282.35000000000002</v>
          </cell>
          <cell r="Z116" t="str">
            <v>RA</v>
          </cell>
          <cell r="AA116">
            <v>74.259314617574319</v>
          </cell>
          <cell r="AB116">
            <v>0</v>
          </cell>
        </row>
        <row r="117">
          <cell r="X117">
            <v>172.14</v>
          </cell>
          <cell r="Z117" t="str">
            <v>RA</v>
          </cell>
          <cell r="AA117">
            <v>45.273590997943124</v>
          </cell>
          <cell r="AB117">
            <v>0</v>
          </cell>
        </row>
        <row r="118">
          <cell r="X118">
            <v>6364.12</v>
          </cell>
          <cell r="Z118" t="str">
            <v/>
          </cell>
          <cell r="AA118">
            <v>1673.7920642606587</v>
          </cell>
          <cell r="AB118">
            <v>0</v>
          </cell>
        </row>
        <row r="119">
          <cell r="X119">
            <v>497.88</v>
          </cell>
          <cell r="Z119" t="str">
            <v/>
          </cell>
          <cell r="AA119">
            <v>130.94466995501293</v>
          </cell>
          <cell r="AB119">
            <v>0</v>
          </cell>
        </row>
        <row r="120">
          <cell r="X120">
            <v>497.88</v>
          </cell>
          <cell r="Z120" t="str">
            <v>RA</v>
          </cell>
          <cell r="AA120">
            <v>130.94466995501293</v>
          </cell>
          <cell r="AB120">
            <v>0</v>
          </cell>
        </row>
        <row r="121">
          <cell r="X121">
            <v>411.28</v>
          </cell>
          <cell r="Z121" t="str">
            <v/>
          </cell>
          <cell r="AA121">
            <v>108.16848208222405</v>
          </cell>
          <cell r="AB121">
            <v>0</v>
          </cell>
        </row>
        <row r="122">
          <cell r="X122">
            <v>411.28</v>
          </cell>
          <cell r="Z122" t="str">
            <v>RA</v>
          </cell>
          <cell r="AA122">
            <v>108.16848208222405</v>
          </cell>
          <cell r="AB122">
            <v>0</v>
          </cell>
        </row>
        <row r="123">
          <cell r="X123">
            <v>5454.96</v>
          </cell>
          <cell r="Z123" t="str">
            <v/>
          </cell>
          <cell r="AA123">
            <v>1434.6789122234218</v>
          </cell>
          <cell r="AB123">
            <v>0</v>
          </cell>
        </row>
        <row r="124">
          <cell r="X124">
            <v>5454.96</v>
          </cell>
          <cell r="Z124" t="str">
            <v>RA</v>
          </cell>
          <cell r="AA124">
            <v>1434.6789122234218</v>
          </cell>
          <cell r="AB124">
            <v>0</v>
          </cell>
        </row>
        <row r="125">
          <cell r="X125">
            <v>2752.96</v>
          </cell>
          <cell r="Z125" t="str">
            <v/>
          </cell>
          <cell r="AA125">
            <v>724.04081023409731</v>
          </cell>
          <cell r="AB125">
            <v>0</v>
          </cell>
        </row>
        <row r="126">
          <cell r="X126">
            <v>2752.96</v>
          </cell>
          <cell r="Z126" t="str">
            <v/>
          </cell>
          <cell r="AA126">
            <v>724.04081023409731</v>
          </cell>
          <cell r="AB126">
            <v>0</v>
          </cell>
        </row>
        <row r="127">
          <cell r="X127">
            <v>2752.96</v>
          </cell>
          <cell r="Z127" t="str">
            <v>RA</v>
          </cell>
          <cell r="AA127">
            <v>724.04081023409731</v>
          </cell>
          <cell r="AB127">
            <v>0</v>
          </cell>
        </row>
      </sheetData>
      <sheetData sheetId="5">
        <row r="12">
          <cell r="A12" t="str">
            <v>Manual</v>
          </cell>
          <cell r="Q12" t="str">
            <v>INSTALAÇÕES PROVISÓRIAS</v>
          </cell>
          <cell r="AA12" t="str">
            <v>.</v>
          </cell>
        </row>
        <row r="15">
          <cell r="M15">
            <v>0</v>
          </cell>
          <cell r="Q15">
            <v>6663.52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1</v>
          </cell>
        </row>
        <row r="19">
          <cell r="M19" t="str">
            <v/>
          </cell>
        </row>
        <row r="20">
          <cell r="M20">
            <v>1</v>
          </cell>
        </row>
        <row r="21">
          <cell r="M21">
            <v>2</v>
          </cell>
        </row>
        <row r="22">
          <cell r="M22" t="str">
            <v/>
          </cell>
        </row>
        <row r="23">
          <cell r="M23">
            <v>1</v>
          </cell>
        </row>
        <row r="24">
          <cell r="M24">
            <v>1</v>
          </cell>
        </row>
        <row r="25">
          <cell r="M25">
            <v>3</v>
          </cell>
        </row>
        <row r="26">
          <cell r="M26" t="str">
            <v/>
          </cell>
        </row>
        <row r="27">
          <cell r="M27">
            <v>4</v>
          </cell>
        </row>
        <row r="28">
          <cell r="M28" t="str">
            <v/>
          </cell>
        </row>
        <row r="29">
          <cell r="M29" t="str">
            <v/>
          </cell>
        </row>
        <row r="30">
          <cell r="M30">
            <v>5</v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>
            <v>5</v>
          </cell>
        </row>
        <row r="47">
          <cell r="M47">
            <v>5</v>
          </cell>
        </row>
        <row r="48">
          <cell r="M48" t="str">
            <v/>
          </cell>
        </row>
        <row r="49">
          <cell r="M49">
            <v>6</v>
          </cell>
        </row>
        <row r="50">
          <cell r="M50">
            <v>6</v>
          </cell>
        </row>
        <row r="51">
          <cell r="M51" t="str">
            <v/>
          </cell>
        </row>
        <row r="52">
          <cell r="M52">
            <v>7</v>
          </cell>
        </row>
        <row r="53">
          <cell r="M53">
            <v>7</v>
          </cell>
        </row>
        <row r="54">
          <cell r="M54">
            <v>7</v>
          </cell>
        </row>
        <row r="55">
          <cell r="M55">
            <v>7</v>
          </cell>
        </row>
        <row r="56">
          <cell r="M56" t="str">
            <v/>
          </cell>
        </row>
        <row r="57">
          <cell r="M57" t="str">
            <v/>
          </cell>
        </row>
        <row r="58">
          <cell r="M58" t="str">
            <v/>
          </cell>
        </row>
        <row r="59">
          <cell r="M59">
            <v>8</v>
          </cell>
        </row>
        <row r="60">
          <cell r="M60">
            <v>8</v>
          </cell>
        </row>
        <row r="61">
          <cell r="M61">
            <v>8</v>
          </cell>
        </row>
        <row r="62">
          <cell r="M62">
            <v>8</v>
          </cell>
        </row>
        <row r="63">
          <cell r="M63" t="str">
            <v/>
          </cell>
        </row>
        <row r="64">
          <cell r="M64">
            <v>9</v>
          </cell>
        </row>
        <row r="65">
          <cell r="M65">
            <v>9</v>
          </cell>
        </row>
        <row r="66">
          <cell r="M66" t="str">
            <v/>
          </cell>
        </row>
        <row r="67">
          <cell r="M67">
            <v>10</v>
          </cell>
        </row>
        <row r="68">
          <cell r="M68">
            <v>10</v>
          </cell>
        </row>
        <row r="69">
          <cell r="M69">
            <v>10</v>
          </cell>
        </row>
        <row r="70">
          <cell r="M70">
            <v>10</v>
          </cell>
        </row>
        <row r="71">
          <cell r="M71">
            <v>10</v>
          </cell>
        </row>
        <row r="72">
          <cell r="M72">
            <v>10</v>
          </cell>
        </row>
        <row r="73">
          <cell r="M73" t="str">
            <v/>
          </cell>
        </row>
        <row r="74">
          <cell r="M74">
            <v>11</v>
          </cell>
        </row>
        <row r="75">
          <cell r="M75">
            <v>11</v>
          </cell>
        </row>
        <row r="76">
          <cell r="M76">
            <v>11</v>
          </cell>
        </row>
        <row r="77">
          <cell r="M77">
            <v>11</v>
          </cell>
        </row>
        <row r="78">
          <cell r="M78">
            <v>11</v>
          </cell>
        </row>
        <row r="79">
          <cell r="M79">
            <v>11</v>
          </cell>
        </row>
        <row r="80">
          <cell r="M80">
            <v>11</v>
          </cell>
        </row>
        <row r="81">
          <cell r="M81">
            <v>11</v>
          </cell>
        </row>
        <row r="82">
          <cell r="M82">
            <v>11</v>
          </cell>
        </row>
        <row r="83">
          <cell r="M83">
            <v>11</v>
          </cell>
        </row>
        <row r="84">
          <cell r="M84">
            <v>11</v>
          </cell>
        </row>
        <row r="85">
          <cell r="M85" t="str">
            <v/>
          </cell>
        </row>
        <row r="86">
          <cell r="M86" t="str">
            <v/>
          </cell>
        </row>
        <row r="87">
          <cell r="M87">
            <v>12</v>
          </cell>
        </row>
        <row r="88">
          <cell r="M88" t="str">
            <v/>
          </cell>
        </row>
        <row r="89">
          <cell r="M89" t="str">
            <v/>
          </cell>
        </row>
        <row r="90">
          <cell r="M90">
            <v>13</v>
          </cell>
        </row>
        <row r="91">
          <cell r="M91">
            <v>13</v>
          </cell>
        </row>
        <row r="92">
          <cell r="M92">
            <v>13</v>
          </cell>
        </row>
        <row r="93">
          <cell r="M93">
            <v>13</v>
          </cell>
        </row>
        <row r="94">
          <cell r="M94">
            <v>13</v>
          </cell>
        </row>
        <row r="95">
          <cell r="M95">
            <v>13</v>
          </cell>
        </row>
        <row r="96">
          <cell r="M96">
            <v>13</v>
          </cell>
        </row>
        <row r="97">
          <cell r="M97">
            <v>13</v>
          </cell>
        </row>
        <row r="98">
          <cell r="M98">
            <v>13</v>
          </cell>
        </row>
        <row r="99">
          <cell r="M99">
            <v>13</v>
          </cell>
        </row>
        <row r="100">
          <cell r="M100">
            <v>13</v>
          </cell>
        </row>
        <row r="101">
          <cell r="M101" t="str">
            <v/>
          </cell>
        </row>
        <row r="102">
          <cell r="M102" t="str">
            <v/>
          </cell>
        </row>
        <row r="103">
          <cell r="M103">
            <v>14</v>
          </cell>
        </row>
        <row r="104">
          <cell r="M104">
            <v>14</v>
          </cell>
        </row>
        <row r="105">
          <cell r="M105">
            <v>14</v>
          </cell>
        </row>
        <row r="106">
          <cell r="M106">
            <v>14</v>
          </cell>
        </row>
        <row r="107">
          <cell r="M107" t="str">
            <v/>
          </cell>
        </row>
        <row r="108">
          <cell r="M108">
            <v>15</v>
          </cell>
        </row>
        <row r="109">
          <cell r="M109" t="str">
            <v/>
          </cell>
        </row>
        <row r="110">
          <cell r="M110" t="str">
            <v/>
          </cell>
        </row>
        <row r="111">
          <cell r="M111">
            <v>16</v>
          </cell>
        </row>
        <row r="112">
          <cell r="M112">
            <v>16</v>
          </cell>
        </row>
        <row r="113">
          <cell r="M113">
            <v>16</v>
          </cell>
        </row>
        <row r="114">
          <cell r="M114">
            <v>16</v>
          </cell>
        </row>
        <row r="115">
          <cell r="M115" t="str">
            <v/>
          </cell>
        </row>
        <row r="116">
          <cell r="M116">
            <v>17</v>
          </cell>
        </row>
        <row r="117">
          <cell r="M117">
            <v>17</v>
          </cell>
        </row>
        <row r="118">
          <cell r="M118" t="str">
            <v/>
          </cell>
        </row>
        <row r="119">
          <cell r="M119" t="str">
            <v/>
          </cell>
        </row>
        <row r="120">
          <cell r="M120">
            <v>18</v>
          </cell>
        </row>
        <row r="121">
          <cell r="M121" t="str">
            <v/>
          </cell>
        </row>
        <row r="122">
          <cell r="M122">
            <v>18</v>
          </cell>
        </row>
        <row r="123">
          <cell r="M123" t="str">
            <v/>
          </cell>
        </row>
        <row r="124">
          <cell r="M124">
            <v>18</v>
          </cell>
        </row>
        <row r="125">
          <cell r="M125" t="str">
            <v/>
          </cell>
        </row>
        <row r="126">
          <cell r="M126" t="str">
            <v/>
          </cell>
        </row>
        <row r="127">
          <cell r="M127">
            <v>19</v>
          </cell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</sheetData>
      <sheetData sheetId="7">
        <row r="10">
          <cell r="G10">
            <v>2</v>
          </cell>
        </row>
      </sheetData>
      <sheetData sheetId="8"/>
      <sheetData sheetId="9">
        <row r="9">
          <cell r="J9">
            <v>1</v>
          </cell>
        </row>
        <row r="15">
          <cell r="A15" t="str">
            <v>F</v>
          </cell>
          <cell r="B15">
            <v>1</v>
          </cell>
          <cell r="C15" t="str">
            <v>Administração Local</v>
          </cell>
          <cell r="H15" t="str">
            <v>A administração local será proporcional a execução dos demais eventos, independente de frentes de obra.</v>
          </cell>
        </row>
        <row r="34">
          <cell r="A34" t="str">
            <v>F</v>
          </cell>
        </row>
      </sheetData>
      <sheetData sheetId="10">
        <row r="13"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B14" t="str">
            <v>Automático</v>
          </cell>
          <cell r="O14">
            <v>388740.49</v>
          </cell>
          <cell r="AA14">
            <v>102240.49000000002</v>
          </cell>
          <cell r="AB14">
            <v>0</v>
          </cell>
        </row>
        <row r="15">
          <cell r="B15" t="str">
            <v>Branco</v>
          </cell>
          <cell r="O15">
            <v>0</v>
          </cell>
          <cell r="AA15">
            <v>0</v>
          </cell>
          <cell r="AB15">
            <v>0</v>
          </cell>
        </row>
        <row r="16"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B21" t="str">
            <v>Branco</v>
          </cell>
          <cell r="O21">
            <v>0</v>
          </cell>
          <cell r="AA21">
            <v>0</v>
          </cell>
          <cell r="AB21">
            <v>0</v>
          </cell>
        </row>
        <row r="22">
          <cell r="B22" t="str">
            <v>Branco</v>
          </cell>
          <cell r="O22">
            <v>0</v>
          </cell>
          <cell r="AA22">
            <v>0</v>
          </cell>
          <cell r="AB22">
            <v>0</v>
          </cell>
        </row>
        <row r="23">
          <cell r="B23" t="str">
            <v>Branco</v>
          </cell>
          <cell r="O23">
            <v>0</v>
          </cell>
          <cell r="AA23">
            <v>0</v>
          </cell>
          <cell r="AB23">
            <v>0</v>
          </cell>
        </row>
        <row r="24">
          <cell r="B24" t="str">
            <v>Branco</v>
          </cell>
          <cell r="O24">
            <v>0</v>
          </cell>
          <cell r="AA24">
            <v>0</v>
          </cell>
          <cell r="AB24">
            <v>0</v>
          </cell>
        </row>
        <row r="25">
          <cell r="B25" t="str">
            <v>TR$</v>
          </cell>
          <cell r="O25">
            <v>388740.49</v>
          </cell>
          <cell r="AA25">
            <v>102240.49</v>
          </cell>
          <cell r="AB25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</sheetData>
      <sheetData sheetId="12">
        <row r="7">
          <cell r="O7">
            <v>388740.49</v>
          </cell>
        </row>
        <row r="27">
          <cell r="AC27">
            <v>0</v>
          </cell>
          <cell r="AD27">
            <v>0</v>
          </cell>
        </row>
        <row r="28">
          <cell r="AC28">
            <v>0</v>
          </cell>
          <cell r="AD28">
            <v>0</v>
          </cell>
        </row>
      </sheetData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1"/>
  <sheetViews>
    <sheetView tabSelected="1" zoomScale="85" zoomScaleNormal="85" workbookViewId="0">
      <selection activeCell="A3" sqref="A3:C3"/>
    </sheetView>
  </sheetViews>
  <sheetFormatPr defaultColWidth="9.109375" defaultRowHeight="10.199999999999999" x14ac:dyDescent="0.2"/>
  <cols>
    <col min="1" max="1" width="8.88671875" style="2" customWidth="1"/>
    <col min="2" max="2" width="13.33203125" style="2" bestFit="1" customWidth="1"/>
    <col min="3" max="3" width="83.109375" style="2" customWidth="1"/>
    <col min="4" max="4" width="9.109375" style="2"/>
    <col min="5" max="5" width="11" style="2" customWidth="1"/>
    <col min="6" max="6" width="10.109375" style="2" customWidth="1"/>
    <col min="7" max="7" width="9.6640625" style="2" customWidth="1"/>
    <col min="8" max="16384" width="9.109375" style="2"/>
  </cols>
  <sheetData>
    <row r="1" spans="1:9" ht="66" customHeight="1" x14ac:dyDescent="0.2">
      <c r="A1" s="4"/>
      <c r="B1" s="5"/>
      <c r="C1" s="5"/>
      <c r="D1" s="5"/>
      <c r="E1" s="5"/>
      <c r="F1" s="5"/>
      <c r="G1" s="5"/>
      <c r="H1" s="5"/>
      <c r="I1" s="6"/>
    </row>
    <row r="2" spans="1:9" ht="13.2" x14ac:dyDescent="0.3">
      <c r="A2" s="10" t="s">
        <v>0</v>
      </c>
      <c r="B2" s="11"/>
      <c r="C2" s="11"/>
      <c r="D2" s="10" t="s">
        <v>1</v>
      </c>
      <c r="E2" s="11"/>
      <c r="F2" s="11"/>
      <c r="G2" s="10"/>
      <c r="H2" s="11"/>
      <c r="I2" s="12"/>
    </row>
    <row r="3" spans="1:9" ht="15" customHeight="1" x14ac:dyDescent="0.3">
      <c r="A3" s="71" t="s">
        <v>393</v>
      </c>
      <c r="B3" s="72"/>
      <c r="C3" s="73"/>
      <c r="D3" s="10" t="s">
        <v>72</v>
      </c>
      <c r="E3" s="11"/>
      <c r="F3" s="11"/>
      <c r="G3" s="10" t="s">
        <v>394</v>
      </c>
      <c r="H3" s="11"/>
      <c r="I3" s="12"/>
    </row>
    <row r="4" spans="1:9" ht="15" customHeight="1" x14ac:dyDescent="0.3">
      <c r="A4" s="71" t="s">
        <v>37</v>
      </c>
      <c r="B4" s="72"/>
      <c r="C4" s="73"/>
      <c r="D4" s="10" t="s">
        <v>35</v>
      </c>
      <c r="E4" s="18"/>
      <c r="F4" s="11"/>
      <c r="G4" s="11"/>
      <c r="H4" s="11"/>
      <c r="I4" s="12"/>
    </row>
    <row r="5" spans="1:9" ht="15" customHeight="1" x14ac:dyDescent="0.3">
      <c r="A5" s="71" t="s">
        <v>76</v>
      </c>
      <c r="B5" s="72"/>
      <c r="C5" s="73"/>
      <c r="D5" s="10" t="s">
        <v>36</v>
      </c>
      <c r="E5" s="18"/>
      <c r="F5" s="74" t="s">
        <v>38</v>
      </c>
      <c r="G5" s="75"/>
      <c r="H5" s="48"/>
      <c r="I5" s="53"/>
    </row>
    <row r="6" spans="1:9" ht="6.75" customHeight="1" x14ac:dyDescent="0.2">
      <c r="A6" s="14"/>
      <c r="B6" s="14"/>
      <c r="C6" s="14"/>
      <c r="D6" s="14"/>
      <c r="E6" s="14"/>
      <c r="F6" s="14"/>
      <c r="G6" s="14"/>
      <c r="H6" s="14"/>
      <c r="I6" s="14"/>
    </row>
    <row r="7" spans="1:9" ht="20.399999999999999" x14ac:dyDescent="0.2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90" t="s">
        <v>7</v>
      </c>
      <c r="G7" s="90" t="s">
        <v>8</v>
      </c>
      <c r="H7" s="89" t="s">
        <v>9</v>
      </c>
      <c r="I7" s="89" t="s">
        <v>10</v>
      </c>
    </row>
    <row r="8" spans="1:9" x14ac:dyDescent="0.2">
      <c r="A8" s="7" t="s">
        <v>11</v>
      </c>
      <c r="B8" s="7"/>
      <c r="C8" s="56" t="s">
        <v>268</v>
      </c>
      <c r="D8" s="87" t="s">
        <v>24</v>
      </c>
      <c r="E8" s="91">
        <v>0</v>
      </c>
      <c r="F8" s="8"/>
      <c r="G8" s="8"/>
      <c r="H8" s="7"/>
      <c r="I8" s="7"/>
    </row>
    <row r="9" spans="1:9" x14ac:dyDescent="0.2">
      <c r="A9" s="9" t="s">
        <v>12</v>
      </c>
      <c r="B9" s="3"/>
      <c r="C9" s="56" t="s">
        <v>13</v>
      </c>
      <c r="D9" s="57" t="s">
        <v>24</v>
      </c>
      <c r="E9" s="91">
        <v>0</v>
      </c>
      <c r="F9" s="3"/>
      <c r="G9" s="3"/>
      <c r="H9" s="3"/>
      <c r="I9" s="3"/>
    </row>
    <row r="10" spans="1:9" x14ac:dyDescent="0.2">
      <c r="A10" s="3" t="s">
        <v>149</v>
      </c>
      <c r="B10" s="3" t="s">
        <v>269</v>
      </c>
      <c r="C10" s="16" t="s">
        <v>13</v>
      </c>
      <c r="D10" s="57" t="s">
        <v>34</v>
      </c>
      <c r="E10" s="91">
        <v>1</v>
      </c>
      <c r="F10" s="3"/>
      <c r="G10" s="3"/>
      <c r="H10" s="3"/>
      <c r="I10" s="3"/>
    </row>
    <row r="11" spans="1:9" x14ac:dyDescent="0.2">
      <c r="A11" s="9" t="s">
        <v>78</v>
      </c>
      <c r="B11" s="3"/>
      <c r="C11" s="56" t="s">
        <v>14</v>
      </c>
      <c r="D11" s="57" t="s">
        <v>24</v>
      </c>
      <c r="E11" s="91">
        <v>0</v>
      </c>
      <c r="F11" s="3"/>
      <c r="G11" s="1"/>
      <c r="H11" s="1"/>
      <c r="I11" s="3"/>
    </row>
    <row r="12" spans="1:9" x14ac:dyDescent="0.2">
      <c r="A12" s="9" t="s">
        <v>150</v>
      </c>
      <c r="B12" s="3"/>
      <c r="C12" s="56" t="s">
        <v>270</v>
      </c>
      <c r="D12" s="57" t="s">
        <v>24</v>
      </c>
      <c r="E12" s="91">
        <v>0</v>
      </c>
      <c r="F12" s="3"/>
      <c r="G12" s="1"/>
      <c r="H12" s="3"/>
      <c r="I12" s="3"/>
    </row>
    <row r="13" spans="1:9" x14ac:dyDescent="0.2">
      <c r="A13" s="3" t="s">
        <v>151</v>
      </c>
      <c r="B13" s="3" t="s">
        <v>271</v>
      </c>
      <c r="C13" s="16" t="s">
        <v>272</v>
      </c>
      <c r="D13" s="57" t="s">
        <v>20</v>
      </c>
      <c r="E13" s="91">
        <v>2.88</v>
      </c>
      <c r="F13" s="3"/>
      <c r="G13" s="1"/>
      <c r="H13" s="3"/>
      <c r="I13" s="3"/>
    </row>
    <row r="14" spans="1:9" ht="25.8" customHeight="1" x14ac:dyDescent="0.2">
      <c r="A14" s="3" t="s">
        <v>152</v>
      </c>
      <c r="B14" s="3" t="s">
        <v>273</v>
      </c>
      <c r="C14" s="103" t="s">
        <v>25</v>
      </c>
      <c r="D14" s="57" t="s">
        <v>20</v>
      </c>
      <c r="E14" s="91">
        <v>14901.44</v>
      </c>
      <c r="F14" s="3"/>
      <c r="G14" s="1"/>
      <c r="H14" s="3"/>
      <c r="I14" s="3"/>
    </row>
    <row r="15" spans="1:9" x14ac:dyDescent="0.2">
      <c r="A15" s="9" t="s">
        <v>153</v>
      </c>
      <c r="B15" s="3"/>
      <c r="C15" s="9" t="s">
        <v>274</v>
      </c>
      <c r="D15" s="57" t="s">
        <v>24</v>
      </c>
      <c r="E15" s="91">
        <v>0</v>
      </c>
      <c r="F15" s="3"/>
      <c r="G15" s="1"/>
      <c r="H15" s="3"/>
      <c r="I15" s="3"/>
    </row>
    <row r="16" spans="1:9" x14ac:dyDescent="0.2">
      <c r="A16" s="3" t="s">
        <v>154</v>
      </c>
      <c r="B16" s="3" t="s">
        <v>275</v>
      </c>
      <c r="C16" s="3" t="s">
        <v>22</v>
      </c>
      <c r="D16" s="57" t="s">
        <v>20</v>
      </c>
      <c r="E16" s="91">
        <v>8</v>
      </c>
      <c r="F16" s="3"/>
      <c r="G16" s="1"/>
      <c r="H16" s="3"/>
      <c r="I16" s="3"/>
    </row>
    <row r="17" spans="1:9" x14ac:dyDescent="0.2">
      <c r="A17" s="3" t="s">
        <v>155</v>
      </c>
      <c r="B17" s="3" t="s">
        <v>276</v>
      </c>
      <c r="C17" s="3" t="s">
        <v>277</v>
      </c>
      <c r="D17" s="57" t="s">
        <v>15</v>
      </c>
      <c r="E17" s="91">
        <v>8</v>
      </c>
      <c r="F17" s="3"/>
      <c r="G17" s="1"/>
      <c r="H17" s="3"/>
      <c r="I17" s="3"/>
    </row>
    <row r="18" spans="1:9" x14ac:dyDescent="0.2">
      <c r="A18" s="3" t="s">
        <v>156</v>
      </c>
      <c r="B18" s="3" t="s">
        <v>278</v>
      </c>
      <c r="C18" s="3" t="s">
        <v>116</v>
      </c>
      <c r="D18" s="57" t="s">
        <v>15</v>
      </c>
      <c r="E18" s="91">
        <v>6</v>
      </c>
      <c r="F18" s="3"/>
      <c r="G18" s="1"/>
      <c r="H18" s="3"/>
      <c r="I18" s="3"/>
    </row>
    <row r="19" spans="1:9" x14ac:dyDescent="0.2">
      <c r="A19" s="3" t="s">
        <v>157</v>
      </c>
      <c r="B19" s="3" t="s">
        <v>279</v>
      </c>
      <c r="C19" s="3" t="s">
        <v>280</v>
      </c>
      <c r="D19" s="57" t="s">
        <v>15</v>
      </c>
      <c r="E19" s="91">
        <v>15</v>
      </c>
      <c r="F19" s="3"/>
      <c r="G19" s="1"/>
      <c r="H19" s="3"/>
      <c r="I19" s="3"/>
    </row>
    <row r="20" spans="1:9" ht="15.6" customHeight="1" x14ac:dyDescent="0.2">
      <c r="A20" s="3" t="s">
        <v>158</v>
      </c>
      <c r="B20" s="3" t="s">
        <v>281</v>
      </c>
      <c r="C20" s="104" t="s">
        <v>282</v>
      </c>
      <c r="D20" s="57" t="s">
        <v>67</v>
      </c>
      <c r="E20" s="91">
        <v>500</v>
      </c>
      <c r="F20" s="3"/>
      <c r="G20" s="1"/>
      <c r="H20" s="3"/>
      <c r="I20" s="3"/>
    </row>
    <row r="21" spans="1:9" x14ac:dyDescent="0.2">
      <c r="A21" s="9" t="s">
        <v>79</v>
      </c>
      <c r="B21" s="3"/>
      <c r="C21" s="9" t="s">
        <v>283</v>
      </c>
      <c r="D21" s="57" t="s">
        <v>24</v>
      </c>
      <c r="E21" s="91">
        <v>0</v>
      </c>
      <c r="F21" s="3"/>
      <c r="G21" s="1"/>
      <c r="H21" s="3"/>
      <c r="I21" s="3"/>
    </row>
    <row r="22" spans="1:9" x14ac:dyDescent="0.2">
      <c r="A22" s="9" t="s">
        <v>159</v>
      </c>
      <c r="B22" s="3"/>
      <c r="C22" s="9" t="s">
        <v>284</v>
      </c>
      <c r="D22" s="57" t="s">
        <v>24</v>
      </c>
      <c r="E22" s="91">
        <v>0</v>
      </c>
      <c r="F22" s="3"/>
      <c r="G22" s="1"/>
      <c r="H22" s="3"/>
      <c r="I22" s="3"/>
    </row>
    <row r="23" spans="1:9" ht="21" customHeight="1" x14ac:dyDescent="0.2">
      <c r="A23" s="3" t="s">
        <v>160</v>
      </c>
      <c r="B23" s="3" t="s">
        <v>285</v>
      </c>
      <c r="C23" s="103" t="s">
        <v>286</v>
      </c>
      <c r="D23" s="57" t="s">
        <v>20</v>
      </c>
      <c r="E23" s="91">
        <v>1130.03</v>
      </c>
      <c r="F23" s="3"/>
      <c r="G23" s="1"/>
      <c r="H23" s="3"/>
      <c r="I23" s="3"/>
    </row>
    <row r="24" spans="1:9" ht="22.2" customHeight="1" x14ac:dyDescent="0.2">
      <c r="A24" s="3" t="s">
        <v>161</v>
      </c>
      <c r="B24" s="3" t="s">
        <v>287</v>
      </c>
      <c r="C24" s="103" t="s">
        <v>288</v>
      </c>
      <c r="D24" s="57" t="s">
        <v>289</v>
      </c>
      <c r="E24" s="91">
        <v>192.1</v>
      </c>
      <c r="F24" s="3"/>
      <c r="G24" s="1"/>
      <c r="H24" s="3"/>
      <c r="I24" s="3"/>
    </row>
    <row r="25" spans="1:9" ht="24" customHeight="1" x14ac:dyDescent="0.2">
      <c r="A25" s="3" t="s">
        <v>162</v>
      </c>
      <c r="B25" s="3" t="s">
        <v>290</v>
      </c>
      <c r="C25" s="103" t="s">
        <v>291</v>
      </c>
      <c r="D25" s="57" t="s">
        <v>27</v>
      </c>
      <c r="E25" s="91">
        <v>2572.29</v>
      </c>
      <c r="F25" s="3"/>
      <c r="G25" s="1"/>
      <c r="H25" s="3"/>
      <c r="I25" s="3"/>
    </row>
    <row r="26" spans="1:9" ht="20.399999999999999" x14ac:dyDescent="0.2">
      <c r="A26" s="3" t="s">
        <v>163</v>
      </c>
      <c r="B26" s="3" t="s">
        <v>16</v>
      </c>
      <c r="C26" s="103" t="s">
        <v>105</v>
      </c>
      <c r="D26" s="57" t="s">
        <v>23</v>
      </c>
      <c r="E26" s="91">
        <v>113.00999999999999</v>
      </c>
      <c r="F26" s="3"/>
      <c r="G26" s="1"/>
      <c r="H26" s="3"/>
      <c r="I26" s="3"/>
    </row>
    <row r="27" spans="1:9" ht="22.2" customHeight="1" x14ac:dyDescent="0.2">
      <c r="A27" s="3" t="s">
        <v>164</v>
      </c>
      <c r="B27" s="3" t="s">
        <v>290</v>
      </c>
      <c r="C27" s="103" t="s">
        <v>291</v>
      </c>
      <c r="D27" s="57" t="s">
        <v>27</v>
      </c>
      <c r="E27" s="91">
        <v>3202.5099999999998</v>
      </c>
      <c r="F27" s="3"/>
      <c r="G27" s="1"/>
      <c r="H27" s="3"/>
      <c r="I27" s="3"/>
    </row>
    <row r="28" spans="1:9" x14ac:dyDescent="0.2">
      <c r="A28" s="9" t="s">
        <v>165</v>
      </c>
      <c r="B28" s="3"/>
      <c r="C28" s="9" t="s">
        <v>292</v>
      </c>
      <c r="D28" s="57" t="s">
        <v>24</v>
      </c>
      <c r="E28" s="91">
        <v>0</v>
      </c>
      <c r="F28" s="3"/>
      <c r="G28" s="1"/>
      <c r="H28" s="3"/>
      <c r="I28" s="3"/>
    </row>
    <row r="29" spans="1:9" x14ac:dyDescent="0.2">
      <c r="A29" s="3" t="s">
        <v>166</v>
      </c>
      <c r="B29" s="3" t="s">
        <v>293</v>
      </c>
      <c r="C29" s="3" t="s">
        <v>294</v>
      </c>
      <c r="D29" s="57" t="s">
        <v>20</v>
      </c>
      <c r="E29" s="91">
        <v>9675.25</v>
      </c>
      <c r="F29" s="3"/>
      <c r="G29" s="1"/>
      <c r="H29" s="3"/>
      <c r="I29" s="3"/>
    </row>
    <row r="30" spans="1:9" x14ac:dyDescent="0.2">
      <c r="A30" s="3" t="s">
        <v>167</v>
      </c>
      <c r="B30" s="3" t="s">
        <v>101</v>
      </c>
      <c r="C30" s="3" t="s">
        <v>295</v>
      </c>
      <c r="D30" s="57" t="s">
        <v>23</v>
      </c>
      <c r="E30" s="91">
        <v>290.26</v>
      </c>
      <c r="F30" s="3"/>
      <c r="G30" s="1"/>
      <c r="H30" s="3"/>
      <c r="I30" s="3"/>
    </row>
    <row r="31" spans="1:9" ht="21" customHeight="1" x14ac:dyDescent="0.2">
      <c r="A31" s="3" t="s">
        <v>168</v>
      </c>
      <c r="B31" s="3" t="s">
        <v>290</v>
      </c>
      <c r="C31" s="103" t="s">
        <v>291</v>
      </c>
      <c r="D31" s="57" t="s">
        <v>27</v>
      </c>
      <c r="E31" s="91">
        <v>6327.6100000000006</v>
      </c>
      <c r="F31" s="3"/>
      <c r="G31" s="1"/>
      <c r="H31" s="3"/>
      <c r="I31" s="3"/>
    </row>
    <row r="32" spans="1:9" ht="20.399999999999999" x14ac:dyDescent="0.2">
      <c r="A32" s="3" t="s">
        <v>169</v>
      </c>
      <c r="B32" s="3" t="s">
        <v>17</v>
      </c>
      <c r="C32" s="103" t="s">
        <v>29</v>
      </c>
      <c r="D32" s="57" t="s">
        <v>30</v>
      </c>
      <c r="E32" s="91">
        <v>11661.39</v>
      </c>
      <c r="F32" s="3"/>
      <c r="G32" s="1"/>
      <c r="H32" s="3"/>
      <c r="I32" s="3"/>
    </row>
    <row r="33" spans="1:9" x14ac:dyDescent="0.2">
      <c r="A33" s="9" t="s">
        <v>170</v>
      </c>
      <c r="B33" s="3"/>
      <c r="C33" s="9" t="s">
        <v>296</v>
      </c>
      <c r="D33" s="57" t="s">
        <v>24</v>
      </c>
      <c r="E33" s="91">
        <v>0</v>
      </c>
      <c r="F33" s="3"/>
      <c r="G33" s="1"/>
      <c r="H33" s="3"/>
      <c r="I33" s="3"/>
    </row>
    <row r="34" spans="1:9" x14ac:dyDescent="0.2">
      <c r="A34" s="3" t="s">
        <v>171</v>
      </c>
      <c r="B34" s="3" t="s">
        <v>293</v>
      </c>
      <c r="C34" s="3" t="s">
        <v>294</v>
      </c>
      <c r="D34" s="57" t="s">
        <v>20</v>
      </c>
      <c r="E34" s="91">
        <v>9675.25</v>
      </c>
      <c r="F34" s="3"/>
      <c r="G34" s="1"/>
      <c r="H34" s="3"/>
      <c r="I34" s="3"/>
    </row>
    <row r="35" spans="1:9" x14ac:dyDescent="0.2">
      <c r="A35" s="3" t="s">
        <v>172</v>
      </c>
      <c r="B35" s="3" t="s">
        <v>101</v>
      </c>
      <c r="C35" s="3" t="s">
        <v>295</v>
      </c>
      <c r="D35" s="57" t="s">
        <v>23</v>
      </c>
      <c r="E35" s="91">
        <v>290.26</v>
      </c>
      <c r="F35" s="3"/>
      <c r="G35" s="1"/>
      <c r="H35" s="3"/>
      <c r="I35" s="3"/>
    </row>
    <row r="36" spans="1:9" ht="22.2" customHeight="1" x14ac:dyDescent="0.2">
      <c r="A36" s="3" t="s">
        <v>173</v>
      </c>
      <c r="B36" s="3" t="s">
        <v>290</v>
      </c>
      <c r="C36" s="103" t="s">
        <v>291</v>
      </c>
      <c r="D36" s="57" t="s">
        <v>27</v>
      </c>
      <c r="E36" s="91">
        <v>6327.6100000000006</v>
      </c>
      <c r="F36" s="3"/>
      <c r="G36" s="1"/>
      <c r="H36" s="3"/>
      <c r="I36" s="3"/>
    </row>
    <row r="37" spans="1:9" ht="20.399999999999999" x14ac:dyDescent="0.2">
      <c r="A37" s="3" t="s">
        <v>174</v>
      </c>
      <c r="B37" s="3" t="s">
        <v>17</v>
      </c>
      <c r="C37" s="103" t="s">
        <v>29</v>
      </c>
      <c r="D37" s="57" t="s">
        <v>30</v>
      </c>
      <c r="E37" s="91">
        <v>11661.39</v>
      </c>
      <c r="F37" s="3"/>
      <c r="G37" s="1"/>
      <c r="H37" s="3"/>
      <c r="I37" s="3"/>
    </row>
    <row r="38" spans="1:9" x14ac:dyDescent="0.2">
      <c r="A38" s="9" t="s">
        <v>175</v>
      </c>
      <c r="B38" s="3"/>
      <c r="C38" s="9" t="s">
        <v>297</v>
      </c>
      <c r="D38" s="57" t="s">
        <v>24</v>
      </c>
      <c r="E38" s="91">
        <v>0</v>
      </c>
      <c r="F38" s="3"/>
      <c r="G38" s="1"/>
      <c r="H38" s="3"/>
      <c r="I38" s="3"/>
    </row>
    <row r="39" spans="1:9" x14ac:dyDescent="0.2">
      <c r="A39" s="3" t="s">
        <v>176</v>
      </c>
      <c r="B39" s="3" t="s">
        <v>298</v>
      </c>
      <c r="C39" s="3" t="s">
        <v>33</v>
      </c>
      <c r="D39" s="57" t="s">
        <v>26</v>
      </c>
      <c r="E39" s="91">
        <v>34.549999999999997</v>
      </c>
      <c r="F39" s="3"/>
      <c r="G39" s="1"/>
      <c r="H39" s="3"/>
      <c r="I39" s="3"/>
    </row>
    <row r="40" spans="1:9" ht="22.2" customHeight="1" x14ac:dyDescent="0.2">
      <c r="A40" s="3" t="s">
        <v>177</v>
      </c>
      <c r="B40" s="3" t="s">
        <v>290</v>
      </c>
      <c r="C40" s="103" t="s">
        <v>291</v>
      </c>
      <c r="D40" s="57" t="s">
        <v>27</v>
      </c>
      <c r="E40" s="91">
        <v>6.93</v>
      </c>
      <c r="F40" s="3"/>
      <c r="G40" s="1"/>
      <c r="H40" s="3"/>
      <c r="I40" s="3"/>
    </row>
    <row r="41" spans="1:9" ht="23.4" customHeight="1" x14ac:dyDescent="0.2">
      <c r="A41" s="3" t="s">
        <v>178</v>
      </c>
      <c r="B41" s="3" t="s">
        <v>299</v>
      </c>
      <c r="C41" s="103" t="s">
        <v>117</v>
      </c>
      <c r="D41" s="57" t="s">
        <v>23</v>
      </c>
      <c r="E41" s="91">
        <v>0.22000000000000003</v>
      </c>
      <c r="F41" s="3"/>
      <c r="G41" s="1"/>
      <c r="H41" s="3"/>
      <c r="I41" s="3"/>
    </row>
    <row r="42" spans="1:9" x14ac:dyDescent="0.2">
      <c r="A42" s="9" t="s">
        <v>80</v>
      </c>
      <c r="B42" s="3"/>
      <c r="C42" s="9" t="s">
        <v>19</v>
      </c>
      <c r="D42" s="57" t="s">
        <v>24</v>
      </c>
      <c r="E42" s="91">
        <v>0</v>
      </c>
      <c r="F42" s="3"/>
      <c r="G42" s="1"/>
      <c r="H42" s="3"/>
      <c r="I42" s="3"/>
    </row>
    <row r="43" spans="1:9" x14ac:dyDescent="0.2">
      <c r="A43" s="9" t="s">
        <v>179</v>
      </c>
      <c r="B43" s="3"/>
      <c r="C43" s="9" t="s">
        <v>300</v>
      </c>
      <c r="D43" s="57" t="s">
        <v>24</v>
      </c>
      <c r="E43" s="91">
        <v>0</v>
      </c>
      <c r="F43" s="3"/>
      <c r="G43" s="1"/>
      <c r="H43" s="3"/>
      <c r="I43" s="3"/>
    </row>
    <row r="44" spans="1:9" ht="30.6" x14ac:dyDescent="0.2">
      <c r="A44" s="3" t="s">
        <v>180</v>
      </c>
      <c r="B44" s="3" t="s">
        <v>301</v>
      </c>
      <c r="C44" s="103" t="s">
        <v>302</v>
      </c>
      <c r="D44" s="57" t="s">
        <v>23</v>
      </c>
      <c r="E44" s="91">
        <v>153.61000000000001</v>
      </c>
      <c r="F44" s="3"/>
      <c r="G44" s="1"/>
      <c r="H44" s="3"/>
      <c r="I44" s="3"/>
    </row>
    <row r="45" spans="1:9" ht="30.6" x14ac:dyDescent="0.2">
      <c r="A45" s="3" t="s">
        <v>181</v>
      </c>
      <c r="B45" s="3" t="s">
        <v>303</v>
      </c>
      <c r="C45" s="103" t="s">
        <v>304</v>
      </c>
      <c r="D45" s="57" t="s">
        <v>23</v>
      </c>
      <c r="E45" s="91">
        <v>117.3</v>
      </c>
      <c r="F45" s="3"/>
      <c r="G45" s="1"/>
      <c r="H45" s="3"/>
      <c r="I45" s="3"/>
    </row>
    <row r="46" spans="1:9" ht="23.4" customHeight="1" x14ac:dyDescent="0.2">
      <c r="A46" s="3" t="s">
        <v>182</v>
      </c>
      <c r="B46" s="3" t="s">
        <v>290</v>
      </c>
      <c r="C46" s="103" t="s">
        <v>291</v>
      </c>
      <c r="D46" s="57" t="s">
        <v>27</v>
      </c>
      <c r="E46" s="91">
        <v>486.11</v>
      </c>
      <c r="F46" s="3"/>
      <c r="G46" s="1"/>
      <c r="H46" s="3"/>
      <c r="I46" s="3"/>
    </row>
    <row r="47" spans="1:9" ht="20.399999999999999" x14ac:dyDescent="0.2">
      <c r="A47" s="3" t="s">
        <v>183</v>
      </c>
      <c r="B47" s="3" t="s">
        <v>305</v>
      </c>
      <c r="C47" s="103" t="s">
        <v>306</v>
      </c>
      <c r="D47" s="57" t="s">
        <v>23</v>
      </c>
      <c r="E47" s="91">
        <v>3.65</v>
      </c>
      <c r="F47" s="3"/>
      <c r="G47" s="1"/>
      <c r="H47" s="3"/>
      <c r="I47" s="3"/>
    </row>
    <row r="48" spans="1:9" ht="21.6" customHeight="1" x14ac:dyDescent="0.2">
      <c r="A48" s="3" t="s">
        <v>184</v>
      </c>
      <c r="B48" s="3" t="s">
        <v>290</v>
      </c>
      <c r="C48" s="103" t="s">
        <v>291</v>
      </c>
      <c r="D48" s="57" t="s">
        <v>27</v>
      </c>
      <c r="E48" s="91">
        <v>103.44</v>
      </c>
      <c r="F48" s="3"/>
      <c r="G48" s="1"/>
      <c r="H48" s="3"/>
      <c r="I48" s="3"/>
    </row>
    <row r="49" spans="1:9" ht="21.6" customHeight="1" x14ac:dyDescent="0.2">
      <c r="A49" s="3" t="s">
        <v>185</v>
      </c>
      <c r="B49" s="3" t="s">
        <v>98</v>
      </c>
      <c r="C49" s="103" t="s">
        <v>307</v>
      </c>
      <c r="D49" s="57" t="s">
        <v>67</v>
      </c>
      <c r="E49" s="91">
        <v>131</v>
      </c>
      <c r="F49" s="3"/>
      <c r="G49" s="1"/>
      <c r="H49" s="3"/>
      <c r="I49" s="3"/>
    </row>
    <row r="50" spans="1:9" ht="22.2" customHeight="1" x14ac:dyDescent="0.2">
      <c r="A50" s="3" t="s">
        <v>186</v>
      </c>
      <c r="B50" s="3" t="s">
        <v>97</v>
      </c>
      <c r="C50" s="103" t="s">
        <v>308</v>
      </c>
      <c r="D50" s="57" t="s">
        <v>67</v>
      </c>
      <c r="E50" s="91">
        <v>10</v>
      </c>
      <c r="F50" s="3"/>
      <c r="G50" s="1"/>
      <c r="H50" s="3"/>
      <c r="I50" s="3"/>
    </row>
    <row r="51" spans="1:9" ht="22.8" customHeight="1" x14ac:dyDescent="0.2">
      <c r="A51" s="3" t="s">
        <v>187</v>
      </c>
      <c r="B51" s="3" t="s">
        <v>99</v>
      </c>
      <c r="C51" s="103" t="s">
        <v>309</v>
      </c>
      <c r="D51" s="57" t="s">
        <v>67</v>
      </c>
      <c r="E51" s="91">
        <v>26.5</v>
      </c>
      <c r="F51" s="3"/>
      <c r="G51" s="1"/>
      <c r="H51" s="3"/>
      <c r="I51" s="3"/>
    </row>
    <row r="52" spans="1:9" ht="20.399999999999999" x14ac:dyDescent="0.2">
      <c r="A52" s="3" t="s">
        <v>188</v>
      </c>
      <c r="B52" s="3" t="s">
        <v>18</v>
      </c>
      <c r="C52" s="103" t="s">
        <v>32</v>
      </c>
      <c r="D52" s="57" t="s">
        <v>26</v>
      </c>
      <c r="E52" s="91">
        <v>141</v>
      </c>
      <c r="F52" s="3"/>
      <c r="G52" s="1"/>
      <c r="H52" s="3"/>
      <c r="I52" s="3"/>
    </row>
    <row r="53" spans="1:9" ht="20.399999999999999" x14ac:dyDescent="0.2">
      <c r="A53" s="3" t="s">
        <v>189</v>
      </c>
      <c r="B53" s="3" t="s">
        <v>100</v>
      </c>
      <c r="C53" s="103" t="s">
        <v>102</v>
      </c>
      <c r="D53" s="57" t="s">
        <v>26</v>
      </c>
      <c r="E53" s="91">
        <v>26.5</v>
      </c>
      <c r="F53" s="3"/>
      <c r="G53" s="1"/>
      <c r="H53" s="3"/>
      <c r="I53" s="3"/>
    </row>
    <row r="54" spans="1:9" x14ac:dyDescent="0.2">
      <c r="A54" s="3" t="s">
        <v>190</v>
      </c>
      <c r="B54" s="3" t="s">
        <v>310</v>
      </c>
      <c r="C54" s="3" t="s">
        <v>311</v>
      </c>
      <c r="D54" s="57" t="s">
        <v>26</v>
      </c>
      <c r="E54" s="91">
        <v>165</v>
      </c>
      <c r="F54" s="3"/>
      <c r="G54" s="1"/>
      <c r="H54" s="3"/>
      <c r="I54" s="3"/>
    </row>
    <row r="55" spans="1:9" x14ac:dyDescent="0.2">
      <c r="A55" s="3" t="s">
        <v>191</v>
      </c>
      <c r="B55" s="3" t="s">
        <v>312</v>
      </c>
      <c r="C55" s="3" t="s">
        <v>313</v>
      </c>
      <c r="D55" s="57" t="s">
        <v>26</v>
      </c>
      <c r="E55" s="91">
        <v>165</v>
      </c>
      <c r="F55" s="3"/>
      <c r="G55" s="1"/>
      <c r="H55" s="3"/>
      <c r="I55" s="3"/>
    </row>
    <row r="56" spans="1:9" x14ac:dyDescent="0.2">
      <c r="A56" s="9" t="s">
        <v>192</v>
      </c>
      <c r="B56" s="9"/>
      <c r="C56" s="9" t="s">
        <v>314</v>
      </c>
      <c r="D56" s="57" t="s">
        <v>24</v>
      </c>
      <c r="E56" s="91">
        <v>0</v>
      </c>
      <c r="F56" s="3"/>
      <c r="G56" s="1"/>
      <c r="H56" s="3"/>
      <c r="I56" s="3"/>
    </row>
    <row r="57" spans="1:9" x14ac:dyDescent="0.2">
      <c r="A57" s="3" t="s">
        <v>193</v>
      </c>
      <c r="B57" s="3" t="s">
        <v>315</v>
      </c>
      <c r="C57" s="3" t="s">
        <v>316</v>
      </c>
      <c r="D57" s="57" t="s">
        <v>23</v>
      </c>
      <c r="E57" s="91">
        <v>3.15</v>
      </c>
      <c r="F57" s="3"/>
      <c r="G57" s="1"/>
      <c r="H57" s="3"/>
      <c r="I57" s="3"/>
    </row>
    <row r="58" spans="1:9" ht="21.6" customHeight="1" x14ac:dyDescent="0.2">
      <c r="A58" s="3" t="s">
        <v>194</v>
      </c>
      <c r="B58" s="3" t="s">
        <v>290</v>
      </c>
      <c r="C58" s="103" t="s">
        <v>291</v>
      </c>
      <c r="D58" s="57" t="s">
        <v>27</v>
      </c>
      <c r="E58" s="91">
        <v>42.18</v>
      </c>
      <c r="F58" s="3"/>
      <c r="G58" s="1"/>
      <c r="H58" s="3"/>
      <c r="I58" s="3"/>
    </row>
    <row r="59" spans="1:9" ht="20.399999999999999" x14ac:dyDescent="0.2">
      <c r="A59" s="3" t="s">
        <v>195</v>
      </c>
      <c r="B59" s="3" t="s">
        <v>317</v>
      </c>
      <c r="C59" s="103" t="s">
        <v>318</v>
      </c>
      <c r="D59" s="57" t="s">
        <v>23</v>
      </c>
      <c r="E59" s="91">
        <v>3.15</v>
      </c>
      <c r="F59" s="3"/>
      <c r="G59" s="1"/>
      <c r="H59" s="3"/>
      <c r="I59" s="3"/>
    </row>
    <row r="60" spans="1:9" ht="22.2" customHeight="1" x14ac:dyDescent="0.2">
      <c r="A60" s="3" t="s">
        <v>196</v>
      </c>
      <c r="B60" s="3" t="s">
        <v>290</v>
      </c>
      <c r="C60" s="103" t="s">
        <v>291</v>
      </c>
      <c r="D60" s="57" t="s">
        <v>27</v>
      </c>
      <c r="E60" s="91">
        <v>89.27</v>
      </c>
      <c r="F60" s="3"/>
      <c r="G60" s="1"/>
      <c r="H60" s="3"/>
      <c r="I60" s="3"/>
    </row>
    <row r="61" spans="1:9" ht="20.399999999999999" x14ac:dyDescent="0.2">
      <c r="A61" s="3" t="s">
        <v>197</v>
      </c>
      <c r="B61" s="3" t="s">
        <v>319</v>
      </c>
      <c r="C61" s="103" t="s">
        <v>320</v>
      </c>
      <c r="D61" s="57" t="s">
        <v>20</v>
      </c>
      <c r="E61" s="91">
        <v>31.5</v>
      </c>
      <c r="F61" s="3"/>
      <c r="G61" s="1"/>
      <c r="H61" s="3"/>
      <c r="I61" s="3"/>
    </row>
    <row r="62" spans="1:9" x14ac:dyDescent="0.2">
      <c r="A62" s="9" t="s">
        <v>198</v>
      </c>
      <c r="B62" s="9"/>
      <c r="C62" s="9" t="s">
        <v>321</v>
      </c>
      <c r="D62" s="57" t="s">
        <v>24</v>
      </c>
      <c r="E62" s="91">
        <v>0</v>
      </c>
      <c r="F62" s="3"/>
      <c r="G62" s="1"/>
      <c r="H62" s="3"/>
      <c r="I62" s="3"/>
    </row>
    <row r="63" spans="1:9" x14ac:dyDescent="0.2">
      <c r="A63" s="3" t="s">
        <v>199</v>
      </c>
      <c r="B63" s="3" t="s">
        <v>305</v>
      </c>
      <c r="C63" s="3" t="s">
        <v>322</v>
      </c>
      <c r="D63" s="57" t="s">
        <v>23</v>
      </c>
      <c r="E63" s="91">
        <v>1.1599999999999999</v>
      </c>
      <c r="F63" s="3"/>
      <c r="G63" s="1"/>
      <c r="H63" s="3"/>
      <c r="I63" s="3"/>
    </row>
    <row r="64" spans="1:9" ht="24.6" customHeight="1" x14ac:dyDescent="0.2">
      <c r="A64" s="3" t="s">
        <v>200</v>
      </c>
      <c r="B64" s="58">
        <v>95875</v>
      </c>
      <c r="C64" s="103" t="s">
        <v>291</v>
      </c>
      <c r="D64" s="57" t="s">
        <v>27</v>
      </c>
      <c r="E64" s="91">
        <v>32.64</v>
      </c>
      <c r="F64" s="3"/>
      <c r="G64" s="1"/>
      <c r="H64" s="3"/>
      <c r="I64" s="3"/>
    </row>
    <row r="65" spans="1:9" x14ac:dyDescent="0.2">
      <c r="A65" s="3" t="s">
        <v>201</v>
      </c>
      <c r="B65" s="3" t="s">
        <v>323</v>
      </c>
      <c r="C65" s="3" t="s">
        <v>324</v>
      </c>
      <c r="D65" s="57" t="s">
        <v>23</v>
      </c>
      <c r="E65" s="91">
        <v>3.12</v>
      </c>
      <c r="F65" s="3"/>
      <c r="G65" s="1"/>
      <c r="H65" s="3"/>
      <c r="I65" s="3"/>
    </row>
    <row r="66" spans="1:9" ht="20.399999999999999" x14ac:dyDescent="0.2">
      <c r="A66" s="3" t="s">
        <v>202</v>
      </c>
      <c r="B66" s="3" t="s">
        <v>325</v>
      </c>
      <c r="C66" s="103" t="s">
        <v>326</v>
      </c>
      <c r="D66" s="57" t="s">
        <v>20</v>
      </c>
      <c r="E66" s="91">
        <v>42.239999999999995</v>
      </c>
      <c r="F66" s="3"/>
      <c r="G66" s="1"/>
      <c r="H66" s="3"/>
      <c r="I66" s="3"/>
    </row>
    <row r="67" spans="1:9" ht="22.8" customHeight="1" x14ac:dyDescent="0.2">
      <c r="A67" s="3" t="s">
        <v>203</v>
      </c>
      <c r="B67" s="3" t="s">
        <v>118</v>
      </c>
      <c r="C67" s="103" t="s">
        <v>119</v>
      </c>
      <c r="D67" s="57" t="s">
        <v>23</v>
      </c>
      <c r="E67" s="91">
        <v>2.85</v>
      </c>
      <c r="F67" s="3"/>
      <c r="G67" s="1"/>
      <c r="H67" s="3"/>
      <c r="I67" s="3"/>
    </row>
    <row r="68" spans="1:9" x14ac:dyDescent="0.2">
      <c r="A68" s="3" t="s">
        <v>204</v>
      </c>
      <c r="B68" s="3" t="s">
        <v>327</v>
      </c>
      <c r="C68" s="3" t="s">
        <v>328</v>
      </c>
      <c r="D68" s="57" t="s">
        <v>34</v>
      </c>
      <c r="E68" s="91">
        <v>28</v>
      </c>
      <c r="F68" s="3"/>
      <c r="G68" s="1"/>
      <c r="H68" s="3"/>
      <c r="I68" s="3"/>
    </row>
    <row r="69" spans="1:9" ht="20.399999999999999" x14ac:dyDescent="0.2">
      <c r="A69" s="3" t="s">
        <v>205</v>
      </c>
      <c r="B69" s="3" t="s">
        <v>329</v>
      </c>
      <c r="C69" s="103" t="s">
        <v>330</v>
      </c>
      <c r="D69" s="57" t="s">
        <v>26</v>
      </c>
      <c r="E69" s="91">
        <v>27</v>
      </c>
      <c r="F69" s="3"/>
      <c r="G69" s="1"/>
      <c r="H69" s="3"/>
      <c r="I69" s="3"/>
    </row>
    <row r="70" spans="1:9" x14ac:dyDescent="0.2">
      <c r="A70" s="9" t="s">
        <v>206</v>
      </c>
      <c r="B70" s="9"/>
      <c r="C70" s="9" t="s">
        <v>103</v>
      </c>
      <c r="D70" s="57" t="s">
        <v>24</v>
      </c>
      <c r="E70" s="91">
        <v>0</v>
      </c>
      <c r="F70" s="3"/>
      <c r="G70" s="1"/>
      <c r="H70" s="3"/>
      <c r="I70" s="3"/>
    </row>
    <row r="71" spans="1:9" ht="22.8" customHeight="1" x14ac:dyDescent="0.2">
      <c r="A71" s="3" t="s">
        <v>207</v>
      </c>
      <c r="B71" s="3" t="s">
        <v>331</v>
      </c>
      <c r="C71" s="103" t="s">
        <v>332</v>
      </c>
      <c r="D71" s="57" t="s">
        <v>23</v>
      </c>
      <c r="E71" s="91">
        <v>3.12</v>
      </c>
      <c r="F71" s="3"/>
      <c r="G71" s="1"/>
      <c r="H71" s="3"/>
      <c r="I71" s="3"/>
    </row>
    <row r="72" spans="1:9" ht="21" customHeight="1" x14ac:dyDescent="0.2">
      <c r="A72" s="3" t="s">
        <v>208</v>
      </c>
      <c r="B72" s="3" t="s">
        <v>290</v>
      </c>
      <c r="C72" s="103" t="s">
        <v>291</v>
      </c>
      <c r="D72" s="57" t="s">
        <v>27</v>
      </c>
      <c r="E72" s="91">
        <v>88.36</v>
      </c>
      <c r="F72" s="3"/>
      <c r="G72" s="1"/>
      <c r="H72" s="3"/>
      <c r="I72" s="3"/>
    </row>
    <row r="73" spans="1:9" x14ac:dyDescent="0.2">
      <c r="A73" s="3" t="s">
        <v>209</v>
      </c>
      <c r="B73" s="3" t="s">
        <v>323</v>
      </c>
      <c r="C73" s="3" t="s">
        <v>324</v>
      </c>
      <c r="D73" s="57" t="s">
        <v>23</v>
      </c>
      <c r="E73" s="91">
        <v>2.72</v>
      </c>
      <c r="F73" s="3"/>
      <c r="G73" s="1"/>
      <c r="H73" s="3"/>
      <c r="I73" s="3"/>
    </row>
    <row r="74" spans="1:9" x14ac:dyDescent="0.2">
      <c r="A74" s="3" t="s">
        <v>210</v>
      </c>
      <c r="B74" s="3" t="s">
        <v>333</v>
      </c>
      <c r="C74" s="3" t="s">
        <v>104</v>
      </c>
      <c r="D74" s="57" t="s">
        <v>23</v>
      </c>
      <c r="E74" s="91">
        <v>11.29</v>
      </c>
      <c r="F74" s="3"/>
      <c r="G74" s="1"/>
      <c r="H74" s="3"/>
      <c r="I74" s="3"/>
    </row>
    <row r="75" spans="1:9" x14ac:dyDescent="0.2">
      <c r="A75" s="9" t="s">
        <v>211</v>
      </c>
      <c r="B75" s="9"/>
      <c r="C75" s="9" t="s">
        <v>334</v>
      </c>
      <c r="D75" s="57" t="s">
        <v>24</v>
      </c>
      <c r="E75" s="91">
        <v>0</v>
      </c>
      <c r="F75" s="3"/>
      <c r="G75" s="1"/>
      <c r="H75" s="3"/>
      <c r="I75" s="3"/>
    </row>
    <row r="76" spans="1:9" x14ac:dyDescent="0.2">
      <c r="A76" s="3" t="s">
        <v>212</v>
      </c>
      <c r="B76" s="3" t="s">
        <v>335</v>
      </c>
      <c r="C76" s="3" t="s">
        <v>336</v>
      </c>
      <c r="D76" s="57" t="s">
        <v>23</v>
      </c>
      <c r="E76" s="91">
        <v>92.58</v>
      </c>
      <c r="F76" s="3"/>
      <c r="G76" s="1"/>
      <c r="H76" s="3"/>
      <c r="I76" s="3"/>
    </row>
    <row r="77" spans="1:9" ht="22.8" customHeight="1" x14ac:dyDescent="0.2">
      <c r="A77" s="3" t="s">
        <v>213</v>
      </c>
      <c r="B77" s="3" t="s">
        <v>290</v>
      </c>
      <c r="C77" s="103" t="s">
        <v>291</v>
      </c>
      <c r="D77" s="57" t="s">
        <v>27</v>
      </c>
      <c r="E77" s="91">
        <v>1239.68</v>
      </c>
      <c r="F77" s="3"/>
      <c r="G77" s="1"/>
      <c r="H77" s="3"/>
      <c r="I77" s="3"/>
    </row>
    <row r="78" spans="1:9" ht="20.399999999999999" x14ac:dyDescent="0.2">
      <c r="A78" s="3" t="s">
        <v>214</v>
      </c>
      <c r="B78" s="3" t="s">
        <v>16</v>
      </c>
      <c r="C78" s="103" t="s">
        <v>105</v>
      </c>
      <c r="D78" s="57" t="s">
        <v>23</v>
      </c>
      <c r="E78" s="91">
        <v>92.58</v>
      </c>
      <c r="F78" s="3"/>
      <c r="G78" s="1"/>
      <c r="H78" s="3"/>
      <c r="I78" s="3"/>
    </row>
    <row r="79" spans="1:9" ht="21" customHeight="1" x14ac:dyDescent="0.2">
      <c r="A79" s="3" t="s">
        <v>215</v>
      </c>
      <c r="B79" s="3" t="s">
        <v>290</v>
      </c>
      <c r="C79" s="103" t="s">
        <v>291</v>
      </c>
      <c r="D79" s="57" t="s">
        <v>27</v>
      </c>
      <c r="E79" s="91">
        <v>2623.7799999999997</v>
      </c>
      <c r="F79" s="3"/>
      <c r="G79" s="1"/>
      <c r="H79" s="3"/>
      <c r="I79" s="3"/>
    </row>
    <row r="80" spans="1:9" x14ac:dyDescent="0.2">
      <c r="A80" s="3" t="s">
        <v>216</v>
      </c>
      <c r="B80" s="3" t="s">
        <v>298</v>
      </c>
      <c r="C80" s="3" t="s">
        <v>33</v>
      </c>
      <c r="D80" s="57" t="s">
        <v>26</v>
      </c>
      <c r="E80" s="91">
        <v>2057.38</v>
      </c>
      <c r="F80" s="3"/>
      <c r="G80" s="1"/>
      <c r="H80" s="3"/>
      <c r="I80" s="3"/>
    </row>
    <row r="81" spans="1:9" ht="23.4" customHeight="1" x14ac:dyDescent="0.2">
      <c r="A81" s="3" t="s">
        <v>217</v>
      </c>
      <c r="B81" s="3" t="s">
        <v>290</v>
      </c>
      <c r="C81" s="103" t="s">
        <v>291</v>
      </c>
      <c r="D81" s="57" t="s">
        <v>27</v>
      </c>
      <c r="E81" s="91">
        <v>137.75</v>
      </c>
      <c r="F81" s="3"/>
      <c r="G81" s="1"/>
      <c r="H81" s="3"/>
      <c r="I81" s="3"/>
    </row>
    <row r="82" spans="1:9" x14ac:dyDescent="0.2">
      <c r="A82" s="3" t="s">
        <v>218</v>
      </c>
      <c r="B82" s="3" t="s">
        <v>337</v>
      </c>
      <c r="C82" s="3" t="s">
        <v>338</v>
      </c>
      <c r="D82" s="57" t="s">
        <v>20</v>
      </c>
      <c r="E82" s="91">
        <v>617.23</v>
      </c>
      <c r="F82" s="3"/>
      <c r="G82" s="1"/>
      <c r="H82" s="3"/>
      <c r="I82" s="3"/>
    </row>
    <row r="83" spans="1:9" x14ac:dyDescent="0.2">
      <c r="A83" s="9" t="s">
        <v>81</v>
      </c>
      <c r="B83" s="9"/>
      <c r="C83" s="9" t="s">
        <v>339</v>
      </c>
      <c r="D83" s="57" t="s">
        <v>24</v>
      </c>
      <c r="E83" s="91">
        <v>0</v>
      </c>
      <c r="F83" s="3"/>
      <c r="G83" s="1"/>
      <c r="H83" s="3"/>
      <c r="I83" s="3"/>
    </row>
    <row r="84" spans="1:9" x14ac:dyDescent="0.2">
      <c r="A84" s="9" t="s">
        <v>82</v>
      </c>
      <c r="B84" s="9"/>
      <c r="C84" s="9" t="s">
        <v>340</v>
      </c>
      <c r="D84" s="57" t="s">
        <v>24</v>
      </c>
      <c r="E84" s="91">
        <v>0</v>
      </c>
      <c r="F84" s="3"/>
      <c r="G84" s="1"/>
      <c r="H84" s="3"/>
      <c r="I84" s="3"/>
    </row>
    <row r="85" spans="1:9" ht="21.6" customHeight="1" x14ac:dyDescent="0.2">
      <c r="A85" s="3" t="s">
        <v>219</v>
      </c>
      <c r="B85" s="3" t="s">
        <v>341</v>
      </c>
      <c r="C85" s="103" t="s">
        <v>342</v>
      </c>
      <c r="D85" s="57" t="s">
        <v>343</v>
      </c>
      <c r="E85" s="91">
        <v>97.33</v>
      </c>
      <c r="F85" s="3"/>
      <c r="G85" s="1"/>
      <c r="H85" s="3"/>
      <c r="I85" s="3"/>
    </row>
    <row r="86" spans="1:9" ht="22.2" customHeight="1" x14ac:dyDescent="0.2">
      <c r="A86" s="3" t="s">
        <v>220</v>
      </c>
      <c r="B86" s="3" t="s">
        <v>341</v>
      </c>
      <c r="C86" s="103" t="s">
        <v>344</v>
      </c>
      <c r="D86" s="57" t="s">
        <v>343</v>
      </c>
      <c r="E86" s="91">
        <v>16.059999999999999</v>
      </c>
      <c r="F86" s="3"/>
      <c r="G86" s="1"/>
      <c r="H86" s="3"/>
      <c r="I86" s="3"/>
    </row>
    <row r="87" spans="1:9" x14ac:dyDescent="0.2">
      <c r="A87" s="3" t="s">
        <v>221</v>
      </c>
      <c r="B87" s="3" t="s">
        <v>345</v>
      </c>
      <c r="C87" s="3" t="s">
        <v>346</v>
      </c>
      <c r="D87" s="57" t="s">
        <v>15</v>
      </c>
      <c r="E87" s="91">
        <v>130</v>
      </c>
      <c r="F87" s="3"/>
      <c r="G87" s="1"/>
      <c r="H87" s="3"/>
      <c r="I87" s="3"/>
    </row>
    <row r="88" spans="1:9" x14ac:dyDescent="0.2">
      <c r="A88" s="3" t="s">
        <v>222</v>
      </c>
      <c r="B88" s="3" t="s">
        <v>347</v>
      </c>
      <c r="C88" s="3" t="s">
        <v>348</v>
      </c>
      <c r="D88" s="57" t="s">
        <v>15</v>
      </c>
      <c r="E88" s="91">
        <v>124</v>
      </c>
      <c r="F88" s="3"/>
      <c r="G88" s="1"/>
      <c r="H88" s="3"/>
      <c r="I88" s="3"/>
    </row>
    <row r="89" spans="1:9" ht="21.6" customHeight="1" x14ac:dyDescent="0.2">
      <c r="A89" s="3" t="s">
        <v>223</v>
      </c>
      <c r="B89" s="3" t="s">
        <v>349</v>
      </c>
      <c r="C89" s="103" t="s">
        <v>350</v>
      </c>
      <c r="D89" s="57" t="s">
        <v>343</v>
      </c>
      <c r="E89" s="91">
        <v>27.68</v>
      </c>
      <c r="F89" s="3"/>
      <c r="G89" s="1"/>
      <c r="H89" s="3"/>
      <c r="I89" s="3"/>
    </row>
    <row r="90" spans="1:9" x14ac:dyDescent="0.2">
      <c r="A90" s="3" t="s">
        <v>224</v>
      </c>
      <c r="B90" s="3" t="s">
        <v>349</v>
      </c>
      <c r="C90" s="103" t="s">
        <v>351</v>
      </c>
      <c r="D90" s="57" t="s">
        <v>343</v>
      </c>
      <c r="E90" s="91">
        <v>29.18</v>
      </c>
      <c r="F90" s="3"/>
      <c r="G90" s="1"/>
      <c r="H90" s="3"/>
      <c r="I90" s="3"/>
    </row>
    <row r="91" spans="1:9" x14ac:dyDescent="0.2">
      <c r="A91" s="9" t="s">
        <v>83</v>
      </c>
      <c r="B91" s="9"/>
      <c r="C91" s="9" t="s">
        <v>21</v>
      </c>
      <c r="D91" s="57" t="s">
        <v>24</v>
      </c>
      <c r="E91" s="91">
        <v>0</v>
      </c>
      <c r="F91" s="3"/>
      <c r="G91" s="1"/>
      <c r="H91" s="3"/>
      <c r="I91" s="3"/>
    </row>
    <row r="92" spans="1:9" x14ac:dyDescent="0.2">
      <c r="A92" s="3" t="s">
        <v>225</v>
      </c>
      <c r="B92" s="3" t="s">
        <v>352</v>
      </c>
      <c r="C92" s="3" t="s">
        <v>353</v>
      </c>
      <c r="D92" s="57" t="s">
        <v>20</v>
      </c>
      <c r="E92" s="91">
        <v>10.379999999999999</v>
      </c>
      <c r="F92" s="3"/>
      <c r="G92" s="1"/>
      <c r="H92" s="3"/>
      <c r="I92" s="3"/>
    </row>
    <row r="93" spans="1:9" ht="20.399999999999999" customHeight="1" x14ac:dyDescent="0.2">
      <c r="A93" s="3" t="s">
        <v>226</v>
      </c>
      <c r="B93" s="3" t="s">
        <v>354</v>
      </c>
      <c r="C93" s="103" t="s">
        <v>355</v>
      </c>
      <c r="D93" s="57" t="s">
        <v>15</v>
      </c>
      <c r="E93" s="91">
        <v>40</v>
      </c>
      <c r="F93" s="3"/>
      <c r="G93" s="1"/>
      <c r="H93" s="3"/>
      <c r="I93" s="3"/>
    </row>
    <row r="94" spans="1:9" x14ac:dyDescent="0.2">
      <c r="A94" s="9" t="s">
        <v>84</v>
      </c>
      <c r="B94" s="9"/>
      <c r="C94" s="9" t="s">
        <v>356</v>
      </c>
      <c r="D94" s="57" t="s">
        <v>24</v>
      </c>
      <c r="E94" s="91">
        <v>0</v>
      </c>
      <c r="F94" s="3"/>
      <c r="G94" s="1"/>
      <c r="H94" s="3"/>
      <c r="I94" s="3"/>
    </row>
    <row r="95" spans="1:9" ht="21.6" customHeight="1" x14ac:dyDescent="0.2">
      <c r="A95" s="3" t="s">
        <v>227</v>
      </c>
      <c r="B95" s="3" t="s">
        <v>341</v>
      </c>
      <c r="C95" s="103" t="s">
        <v>357</v>
      </c>
      <c r="D95" s="57" t="s">
        <v>343</v>
      </c>
      <c r="E95" s="91">
        <v>39.769999999999996</v>
      </c>
      <c r="F95" s="3"/>
      <c r="G95" s="1"/>
      <c r="H95" s="3"/>
      <c r="I95" s="3"/>
    </row>
    <row r="96" spans="1:9" ht="21" customHeight="1" x14ac:dyDescent="0.2">
      <c r="A96" s="3" t="s">
        <v>228</v>
      </c>
      <c r="B96" s="3" t="s">
        <v>341</v>
      </c>
      <c r="C96" s="103" t="s">
        <v>358</v>
      </c>
      <c r="D96" s="57" t="s">
        <v>343</v>
      </c>
      <c r="E96" s="91">
        <v>107.19</v>
      </c>
      <c r="F96" s="3"/>
      <c r="G96" s="1"/>
      <c r="H96" s="3"/>
      <c r="I96" s="3"/>
    </row>
    <row r="97" spans="1:9" ht="23.4" customHeight="1" x14ac:dyDescent="0.2">
      <c r="A97" s="3" t="s">
        <v>229</v>
      </c>
      <c r="B97" s="3" t="s">
        <v>349</v>
      </c>
      <c r="C97" s="103" t="s">
        <v>359</v>
      </c>
      <c r="D97" s="57" t="s">
        <v>343</v>
      </c>
      <c r="E97" s="91">
        <v>39.819999999999993</v>
      </c>
      <c r="F97" s="3"/>
      <c r="G97" s="1"/>
      <c r="H97" s="3"/>
      <c r="I97" s="3"/>
    </row>
    <row r="98" spans="1:9" x14ac:dyDescent="0.2">
      <c r="A98" s="3" t="s">
        <v>230</v>
      </c>
      <c r="B98" s="3" t="s">
        <v>349</v>
      </c>
      <c r="C98" s="103" t="s">
        <v>360</v>
      </c>
      <c r="D98" s="57" t="s">
        <v>343</v>
      </c>
      <c r="E98" s="91">
        <v>52.4</v>
      </c>
      <c r="F98" s="3"/>
      <c r="G98" s="1"/>
      <c r="H98" s="3"/>
      <c r="I98" s="3"/>
    </row>
    <row r="99" spans="1:9" x14ac:dyDescent="0.2">
      <c r="A99" s="3" t="s">
        <v>231</v>
      </c>
      <c r="B99" s="3" t="s">
        <v>345</v>
      </c>
      <c r="C99" s="3" t="s">
        <v>346</v>
      </c>
      <c r="D99" s="57" t="s">
        <v>15</v>
      </c>
      <c r="E99" s="91">
        <v>30</v>
      </c>
      <c r="F99" s="3"/>
      <c r="G99" s="1"/>
      <c r="H99" s="3"/>
      <c r="I99" s="3"/>
    </row>
    <row r="100" spans="1:9" x14ac:dyDescent="0.2">
      <c r="A100" s="3" t="s">
        <v>232</v>
      </c>
      <c r="B100" s="3" t="s">
        <v>347</v>
      </c>
      <c r="C100" s="3" t="s">
        <v>361</v>
      </c>
      <c r="D100" s="57" t="s">
        <v>15</v>
      </c>
      <c r="E100" s="91">
        <v>170</v>
      </c>
      <c r="F100" s="3"/>
      <c r="G100" s="1"/>
      <c r="H100" s="3"/>
      <c r="I100" s="3"/>
    </row>
    <row r="101" spans="1:9" x14ac:dyDescent="0.2">
      <c r="A101" s="3" t="s">
        <v>233</v>
      </c>
      <c r="B101" s="3" t="s">
        <v>347</v>
      </c>
      <c r="C101" s="3" t="s">
        <v>362</v>
      </c>
      <c r="D101" s="57" t="s">
        <v>15</v>
      </c>
      <c r="E101" s="91">
        <v>122</v>
      </c>
      <c r="F101" s="3"/>
      <c r="G101" s="1"/>
      <c r="H101" s="3"/>
      <c r="I101" s="3"/>
    </row>
    <row r="102" spans="1:9" x14ac:dyDescent="0.2">
      <c r="A102" s="9" t="s">
        <v>85</v>
      </c>
      <c r="B102" s="9"/>
      <c r="C102" s="9" t="s">
        <v>363</v>
      </c>
      <c r="D102" s="57" t="s">
        <v>24</v>
      </c>
      <c r="E102" s="91">
        <v>0</v>
      </c>
      <c r="F102" s="3"/>
      <c r="G102" s="1"/>
      <c r="H102" s="3"/>
      <c r="I102" s="3"/>
    </row>
    <row r="103" spans="1:9" x14ac:dyDescent="0.2">
      <c r="A103" s="9" t="s">
        <v>86</v>
      </c>
      <c r="B103" s="9"/>
      <c r="C103" s="9" t="s">
        <v>364</v>
      </c>
      <c r="D103" s="57" t="s">
        <v>24</v>
      </c>
      <c r="E103" s="91">
        <v>0</v>
      </c>
      <c r="F103" s="3"/>
      <c r="G103" s="1"/>
      <c r="H103" s="3"/>
      <c r="I103" s="3"/>
    </row>
    <row r="104" spans="1:9" x14ac:dyDescent="0.2">
      <c r="A104" s="3" t="s">
        <v>87</v>
      </c>
      <c r="B104" s="3" t="s">
        <v>310</v>
      </c>
      <c r="C104" s="3" t="s">
        <v>311</v>
      </c>
      <c r="D104" s="57" t="s">
        <v>26</v>
      </c>
      <c r="E104" s="91">
        <v>20.799999999999997</v>
      </c>
      <c r="F104" s="3"/>
      <c r="G104" s="1"/>
      <c r="H104" s="3"/>
      <c r="I104" s="3"/>
    </row>
    <row r="105" spans="1:9" x14ac:dyDescent="0.2">
      <c r="A105" s="3" t="s">
        <v>88</v>
      </c>
      <c r="B105" s="3" t="s">
        <v>312</v>
      </c>
      <c r="C105" s="3" t="s">
        <v>313</v>
      </c>
      <c r="D105" s="57" t="s">
        <v>26</v>
      </c>
      <c r="E105" s="91">
        <v>20.799999999999997</v>
      </c>
      <c r="F105" s="3"/>
      <c r="G105" s="1"/>
      <c r="H105" s="3"/>
      <c r="I105" s="3"/>
    </row>
    <row r="106" spans="1:9" x14ac:dyDescent="0.2">
      <c r="A106" s="9" t="s">
        <v>89</v>
      </c>
      <c r="B106" s="9"/>
      <c r="C106" s="9" t="s">
        <v>365</v>
      </c>
      <c r="D106" s="57" t="s">
        <v>24</v>
      </c>
      <c r="E106" s="91">
        <v>0</v>
      </c>
      <c r="F106" s="3"/>
      <c r="G106" s="1"/>
      <c r="H106" s="3"/>
      <c r="I106" s="3"/>
    </row>
    <row r="107" spans="1:9" x14ac:dyDescent="0.2">
      <c r="A107" s="3" t="s">
        <v>234</v>
      </c>
      <c r="B107" s="3" t="s">
        <v>366</v>
      </c>
      <c r="C107" s="3" t="s">
        <v>367</v>
      </c>
      <c r="D107" s="57" t="s">
        <v>20</v>
      </c>
      <c r="E107" s="91">
        <v>77.66</v>
      </c>
      <c r="F107" s="3"/>
      <c r="G107" s="1"/>
      <c r="H107" s="3"/>
      <c r="I107" s="3"/>
    </row>
    <row r="108" spans="1:9" ht="21.6" customHeight="1" x14ac:dyDescent="0.2">
      <c r="A108" s="3" t="s">
        <v>235</v>
      </c>
      <c r="B108" s="3" t="s">
        <v>290</v>
      </c>
      <c r="C108" s="103" t="s">
        <v>291</v>
      </c>
      <c r="D108" s="57" t="s">
        <v>27</v>
      </c>
      <c r="E108" s="91">
        <v>124.78</v>
      </c>
      <c r="F108" s="3"/>
      <c r="G108" s="1"/>
      <c r="H108" s="3"/>
      <c r="I108" s="3"/>
    </row>
    <row r="109" spans="1:9" x14ac:dyDescent="0.2">
      <c r="A109" s="3" t="s">
        <v>236</v>
      </c>
      <c r="B109" s="3" t="s">
        <v>335</v>
      </c>
      <c r="C109" s="3" t="s">
        <v>336</v>
      </c>
      <c r="D109" s="57" t="s">
        <v>23</v>
      </c>
      <c r="E109" s="91">
        <v>17.82</v>
      </c>
      <c r="F109" s="3"/>
      <c r="G109" s="1"/>
      <c r="H109" s="3"/>
      <c r="I109" s="3"/>
    </row>
    <row r="110" spans="1:9" ht="24.6" customHeight="1" x14ac:dyDescent="0.2">
      <c r="A110" s="3" t="s">
        <v>237</v>
      </c>
      <c r="B110" s="3" t="s">
        <v>290</v>
      </c>
      <c r="C110" s="103" t="s">
        <v>291</v>
      </c>
      <c r="D110" s="57" t="s">
        <v>27</v>
      </c>
      <c r="E110" s="91">
        <v>238.60999999999999</v>
      </c>
      <c r="F110" s="3"/>
      <c r="G110" s="1"/>
      <c r="H110" s="3"/>
      <c r="I110" s="3"/>
    </row>
    <row r="111" spans="1:9" ht="20.399999999999999" x14ac:dyDescent="0.2">
      <c r="A111" s="3" t="s">
        <v>238</v>
      </c>
      <c r="B111" s="3" t="s">
        <v>317</v>
      </c>
      <c r="C111" s="103" t="s">
        <v>368</v>
      </c>
      <c r="D111" s="57" t="s">
        <v>23</v>
      </c>
      <c r="E111" s="91">
        <v>7.96</v>
      </c>
      <c r="F111" s="3"/>
      <c r="G111" s="1"/>
      <c r="H111" s="3"/>
      <c r="I111" s="3"/>
    </row>
    <row r="112" spans="1:9" ht="24.6" customHeight="1" x14ac:dyDescent="0.2">
      <c r="A112" s="3" t="s">
        <v>239</v>
      </c>
      <c r="B112" s="3" t="s">
        <v>290</v>
      </c>
      <c r="C112" s="103" t="s">
        <v>291</v>
      </c>
      <c r="D112" s="57" t="s">
        <v>27</v>
      </c>
      <c r="E112" s="91">
        <v>225.67</v>
      </c>
      <c r="F112" s="3"/>
      <c r="G112" s="1"/>
      <c r="H112" s="3"/>
      <c r="I112" s="3"/>
    </row>
    <row r="113" spans="1:9" ht="20.399999999999999" x14ac:dyDescent="0.2">
      <c r="A113" s="3" t="s">
        <v>240</v>
      </c>
      <c r="B113" s="3" t="s">
        <v>369</v>
      </c>
      <c r="C113" s="103" t="s">
        <v>370</v>
      </c>
      <c r="D113" s="57" t="s">
        <v>23</v>
      </c>
      <c r="E113" s="91">
        <v>11.149999999999999</v>
      </c>
      <c r="F113" s="3"/>
      <c r="G113" s="1"/>
      <c r="H113" s="3"/>
      <c r="I113" s="3"/>
    </row>
    <row r="114" spans="1:9" x14ac:dyDescent="0.2">
      <c r="A114" s="9" t="s">
        <v>241</v>
      </c>
      <c r="B114" s="9"/>
      <c r="C114" s="9" t="s">
        <v>371</v>
      </c>
      <c r="D114" s="57" t="s">
        <v>24</v>
      </c>
      <c r="E114" s="88">
        <v>0</v>
      </c>
      <c r="F114" s="3"/>
      <c r="G114" s="1"/>
      <c r="H114" s="3"/>
      <c r="I114" s="3"/>
    </row>
    <row r="115" spans="1:9" x14ac:dyDescent="0.2">
      <c r="A115" s="3" t="s">
        <v>242</v>
      </c>
      <c r="B115" s="3" t="s">
        <v>335</v>
      </c>
      <c r="C115" s="3" t="s">
        <v>336</v>
      </c>
      <c r="D115" s="57" t="s">
        <v>23</v>
      </c>
      <c r="E115" s="91">
        <v>26.49</v>
      </c>
      <c r="F115" s="3"/>
      <c r="G115" s="1"/>
      <c r="H115" s="3"/>
      <c r="I115" s="3"/>
    </row>
    <row r="116" spans="1:9" ht="23.4" customHeight="1" x14ac:dyDescent="0.2">
      <c r="A116" s="3" t="s">
        <v>243</v>
      </c>
      <c r="B116" s="3" t="s">
        <v>290</v>
      </c>
      <c r="C116" s="103" t="s">
        <v>291</v>
      </c>
      <c r="D116" s="57" t="s">
        <v>27</v>
      </c>
      <c r="E116" s="91">
        <v>354.75</v>
      </c>
      <c r="F116" s="3"/>
      <c r="G116" s="1"/>
      <c r="H116" s="3"/>
      <c r="I116" s="3"/>
    </row>
    <row r="117" spans="1:9" ht="20.399999999999999" x14ac:dyDescent="0.2">
      <c r="A117" s="3" t="s">
        <v>244</v>
      </c>
      <c r="B117" s="3" t="s">
        <v>16</v>
      </c>
      <c r="C117" s="103" t="s">
        <v>105</v>
      </c>
      <c r="D117" s="57" t="s">
        <v>23</v>
      </c>
      <c r="E117" s="91">
        <v>14.13</v>
      </c>
      <c r="F117" s="3"/>
      <c r="G117" s="1"/>
      <c r="H117" s="3"/>
      <c r="I117" s="3"/>
    </row>
    <row r="118" spans="1:9" ht="24" customHeight="1" x14ac:dyDescent="0.2">
      <c r="A118" s="3" t="s">
        <v>245</v>
      </c>
      <c r="B118" s="3" t="s">
        <v>290</v>
      </c>
      <c r="C118" s="103" t="s">
        <v>291</v>
      </c>
      <c r="D118" s="57" t="s">
        <v>27</v>
      </c>
      <c r="E118" s="91">
        <v>400.44</v>
      </c>
      <c r="F118" s="3"/>
      <c r="G118" s="1"/>
      <c r="H118" s="3"/>
      <c r="I118" s="3"/>
    </row>
    <row r="119" spans="1:9" ht="20.399999999999999" x14ac:dyDescent="0.2">
      <c r="A119" s="3" t="s">
        <v>246</v>
      </c>
      <c r="B119" s="3" t="s">
        <v>369</v>
      </c>
      <c r="C119" s="103" t="s">
        <v>370</v>
      </c>
      <c r="D119" s="57" t="s">
        <v>23</v>
      </c>
      <c r="E119" s="91">
        <v>12.36</v>
      </c>
      <c r="F119" s="3"/>
      <c r="G119" s="1"/>
      <c r="H119" s="3"/>
      <c r="I119" s="3"/>
    </row>
    <row r="120" spans="1:9" x14ac:dyDescent="0.2">
      <c r="A120" s="9" t="s">
        <v>247</v>
      </c>
      <c r="B120" s="9"/>
      <c r="C120" s="9" t="s">
        <v>372</v>
      </c>
      <c r="D120" s="57" t="s">
        <v>24</v>
      </c>
      <c r="E120" s="88">
        <v>0</v>
      </c>
      <c r="F120" s="3"/>
      <c r="G120" s="3"/>
      <c r="H120" s="3"/>
      <c r="I120" s="3"/>
    </row>
    <row r="121" spans="1:9" x14ac:dyDescent="0.2">
      <c r="A121" s="3" t="s">
        <v>248</v>
      </c>
      <c r="B121" s="3" t="s">
        <v>366</v>
      </c>
      <c r="C121" s="3" t="s">
        <v>367</v>
      </c>
      <c r="D121" s="57" t="s">
        <v>20</v>
      </c>
      <c r="E121" s="92">
        <v>16.799999999999997</v>
      </c>
      <c r="F121" s="3"/>
      <c r="G121" s="3"/>
      <c r="H121" s="3"/>
      <c r="I121" s="3"/>
    </row>
    <row r="122" spans="1:9" ht="19.8" customHeight="1" x14ac:dyDescent="0.2">
      <c r="A122" s="3" t="s">
        <v>249</v>
      </c>
      <c r="B122" s="3" t="s">
        <v>290</v>
      </c>
      <c r="C122" s="103" t="s">
        <v>291</v>
      </c>
      <c r="D122" s="57" t="s">
        <v>27</v>
      </c>
      <c r="E122" s="92">
        <v>44.989999999999995</v>
      </c>
      <c r="F122" s="3"/>
      <c r="G122" s="3"/>
      <c r="H122" s="3"/>
      <c r="I122" s="3"/>
    </row>
    <row r="123" spans="1:9" ht="20.399999999999999" x14ac:dyDescent="0.2">
      <c r="A123" s="3" t="s">
        <v>250</v>
      </c>
      <c r="B123" s="3" t="s">
        <v>317</v>
      </c>
      <c r="C123" s="103" t="s">
        <v>318</v>
      </c>
      <c r="D123" s="57" t="s">
        <v>23</v>
      </c>
      <c r="E123" s="92">
        <v>0.84000000000000008</v>
      </c>
      <c r="F123" s="3"/>
      <c r="G123" s="3"/>
      <c r="H123" s="3"/>
      <c r="I123" s="3"/>
    </row>
    <row r="124" spans="1:9" ht="21" customHeight="1" x14ac:dyDescent="0.2">
      <c r="A124" s="3" t="s">
        <v>251</v>
      </c>
      <c r="B124" s="3" t="s">
        <v>290</v>
      </c>
      <c r="C124" s="103" t="s">
        <v>291</v>
      </c>
      <c r="D124" s="57" t="s">
        <v>27</v>
      </c>
      <c r="E124" s="92">
        <v>23.81</v>
      </c>
      <c r="F124" s="3"/>
      <c r="G124" s="3"/>
      <c r="H124" s="3"/>
      <c r="I124" s="3"/>
    </row>
    <row r="125" spans="1:9" ht="24.6" customHeight="1" x14ac:dyDescent="0.3">
      <c r="A125" s="3" t="s">
        <v>252</v>
      </c>
      <c r="B125" s="3" t="s">
        <v>369</v>
      </c>
      <c r="C125" s="103" t="s">
        <v>370</v>
      </c>
      <c r="D125" s="57" t="s">
        <v>23</v>
      </c>
      <c r="E125" s="92">
        <v>1.17</v>
      </c>
      <c r="F125" s="85"/>
      <c r="G125" s="85"/>
      <c r="H125" s="86"/>
      <c r="I125" s="3"/>
    </row>
    <row r="126" spans="1:9" ht="14.4" x14ac:dyDescent="0.3">
      <c r="A126" s="9" t="s">
        <v>253</v>
      </c>
      <c r="B126" s="9"/>
      <c r="C126" s="9" t="s">
        <v>373</v>
      </c>
      <c r="D126" s="57" t="s">
        <v>24</v>
      </c>
      <c r="E126" s="88">
        <v>0</v>
      </c>
      <c r="F126" s="85"/>
      <c r="G126" s="85"/>
      <c r="H126" s="86"/>
      <c r="I126" s="3"/>
    </row>
    <row r="127" spans="1:9" x14ac:dyDescent="0.2">
      <c r="A127" s="3" t="s">
        <v>254</v>
      </c>
      <c r="B127" s="3" t="s">
        <v>298</v>
      </c>
      <c r="C127" s="3" t="s">
        <v>33</v>
      </c>
      <c r="D127" s="57" t="s">
        <v>26</v>
      </c>
      <c r="E127" s="91">
        <v>1117</v>
      </c>
      <c r="F127" s="3"/>
      <c r="G127" s="3"/>
      <c r="H127" s="3"/>
      <c r="I127" s="3"/>
    </row>
    <row r="128" spans="1:9" x14ac:dyDescent="0.2">
      <c r="A128" s="3" t="s">
        <v>255</v>
      </c>
      <c r="B128" s="3" t="s">
        <v>366</v>
      </c>
      <c r="C128" s="3" t="s">
        <v>367</v>
      </c>
      <c r="D128" s="57" t="s">
        <v>20</v>
      </c>
      <c r="E128" s="92">
        <v>139.63</v>
      </c>
      <c r="F128" s="3"/>
      <c r="G128" s="3"/>
      <c r="H128" s="3"/>
      <c r="I128" s="3"/>
    </row>
    <row r="129" spans="1:9" ht="21.6" customHeight="1" x14ac:dyDescent="0.2">
      <c r="A129" s="3" t="s">
        <v>256</v>
      </c>
      <c r="B129" s="3" t="s">
        <v>290</v>
      </c>
      <c r="C129" s="103" t="s">
        <v>291</v>
      </c>
      <c r="D129" s="57" t="s">
        <v>27</v>
      </c>
      <c r="E129" s="92">
        <v>93.47999999999999</v>
      </c>
      <c r="F129" s="3"/>
      <c r="G129" s="3"/>
      <c r="H129" s="3"/>
      <c r="I129" s="3"/>
    </row>
    <row r="130" spans="1:9" x14ac:dyDescent="0.2">
      <c r="A130" s="3" t="s">
        <v>257</v>
      </c>
      <c r="B130" s="3" t="s">
        <v>374</v>
      </c>
      <c r="C130" s="3" t="s">
        <v>375</v>
      </c>
      <c r="D130" s="57" t="s">
        <v>20</v>
      </c>
      <c r="E130" s="92">
        <v>139.63</v>
      </c>
      <c r="F130" s="3"/>
      <c r="G130" s="3"/>
      <c r="H130" s="3"/>
      <c r="I130" s="3"/>
    </row>
    <row r="131" spans="1:9" x14ac:dyDescent="0.2">
      <c r="A131" s="9" t="s">
        <v>90</v>
      </c>
      <c r="B131" s="9"/>
      <c r="C131" s="9" t="s">
        <v>376</v>
      </c>
      <c r="D131" s="57" t="s">
        <v>24</v>
      </c>
      <c r="E131" s="88">
        <v>0</v>
      </c>
      <c r="F131" s="3"/>
      <c r="G131" s="3"/>
      <c r="H131" s="3"/>
      <c r="I131" s="3"/>
    </row>
    <row r="132" spans="1:9" x14ac:dyDescent="0.2">
      <c r="A132" s="9" t="s">
        <v>91</v>
      </c>
      <c r="B132" s="9"/>
      <c r="C132" s="9" t="s">
        <v>377</v>
      </c>
      <c r="D132" s="57" t="s">
        <v>24</v>
      </c>
      <c r="E132" s="88">
        <v>0</v>
      </c>
      <c r="F132" s="3"/>
      <c r="G132" s="3"/>
      <c r="H132" s="3"/>
      <c r="I132" s="3"/>
    </row>
    <row r="133" spans="1:9" ht="21" customHeight="1" x14ac:dyDescent="0.2">
      <c r="A133" s="3" t="s">
        <v>258</v>
      </c>
      <c r="B133" s="3" t="s">
        <v>378</v>
      </c>
      <c r="C133" s="103" t="s">
        <v>379</v>
      </c>
      <c r="D133" s="57" t="s">
        <v>15</v>
      </c>
      <c r="E133" s="91">
        <v>1</v>
      </c>
      <c r="F133" s="3"/>
      <c r="G133" s="3"/>
      <c r="H133" s="3"/>
      <c r="I133" s="3"/>
    </row>
    <row r="134" spans="1:9" x14ac:dyDescent="0.2">
      <c r="A134" s="3" t="s">
        <v>259</v>
      </c>
      <c r="B134" s="3" t="s">
        <v>380</v>
      </c>
      <c r="C134" s="3" t="s">
        <v>381</v>
      </c>
      <c r="D134" s="57" t="s">
        <v>31</v>
      </c>
      <c r="E134" s="91">
        <v>4</v>
      </c>
      <c r="F134" s="3"/>
      <c r="G134" s="3"/>
      <c r="H134" s="3"/>
      <c r="I134" s="3"/>
    </row>
    <row r="135" spans="1:9" ht="21.6" customHeight="1" x14ac:dyDescent="0.2">
      <c r="A135" s="3" t="s">
        <v>260</v>
      </c>
      <c r="B135" s="3" t="s">
        <v>290</v>
      </c>
      <c r="C135" s="103" t="s">
        <v>291</v>
      </c>
      <c r="D135" s="57" t="s">
        <v>27</v>
      </c>
      <c r="E135" s="92">
        <v>248.51</v>
      </c>
      <c r="F135" s="3"/>
      <c r="G135" s="3"/>
      <c r="H135" s="3"/>
      <c r="I135" s="3"/>
    </row>
    <row r="136" spans="1:9" ht="21.6" customHeight="1" x14ac:dyDescent="0.2">
      <c r="A136" s="3" t="s">
        <v>261</v>
      </c>
      <c r="B136" s="3" t="s">
        <v>382</v>
      </c>
      <c r="C136" s="103" t="s">
        <v>383</v>
      </c>
      <c r="D136" s="57" t="s">
        <v>31</v>
      </c>
      <c r="E136" s="91">
        <v>4</v>
      </c>
      <c r="F136" s="3"/>
      <c r="G136" s="3"/>
      <c r="H136" s="3"/>
      <c r="I136" s="3"/>
    </row>
    <row r="137" spans="1:9" ht="22.2" customHeight="1" x14ac:dyDescent="0.2">
      <c r="A137" s="3" t="s">
        <v>262</v>
      </c>
      <c r="B137" s="3" t="s">
        <v>290</v>
      </c>
      <c r="C137" s="103" t="s">
        <v>291</v>
      </c>
      <c r="D137" s="57" t="s">
        <v>27</v>
      </c>
      <c r="E137" s="92">
        <v>31.06</v>
      </c>
      <c r="F137" s="3"/>
      <c r="G137" s="3"/>
      <c r="H137" s="3"/>
      <c r="I137" s="3"/>
    </row>
    <row r="138" spans="1:9" ht="20.399999999999999" customHeight="1" x14ac:dyDescent="0.2">
      <c r="A138" s="3" t="s">
        <v>263</v>
      </c>
      <c r="B138" s="3" t="s">
        <v>384</v>
      </c>
      <c r="C138" s="103" t="s">
        <v>385</v>
      </c>
      <c r="D138" s="57" t="s">
        <v>31</v>
      </c>
      <c r="E138" s="91">
        <v>16</v>
      </c>
      <c r="F138" s="3"/>
      <c r="G138" s="3"/>
      <c r="H138" s="3"/>
      <c r="I138" s="3"/>
    </row>
    <row r="139" spans="1:9" x14ac:dyDescent="0.2">
      <c r="A139" s="9" t="s">
        <v>92</v>
      </c>
      <c r="B139" s="9"/>
      <c r="C139" s="9" t="s">
        <v>106</v>
      </c>
      <c r="D139" s="57" t="s">
        <v>24</v>
      </c>
      <c r="E139" s="88">
        <v>0</v>
      </c>
      <c r="F139" s="3"/>
      <c r="G139" s="3"/>
      <c r="H139" s="3"/>
      <c r="I139" s="3"/>
    </row>
    <row r="140" spans="1:9" x14ac:dyDescent="0.2">
      <c r="A140" s="9" t="s">
        <v>93</v>
      </c>
      <c r="B140" s="9"/>
      <c r="C140" s="9" t="s">
        <v>386</v>
      </c>
      <c r="D140" s="57" t="s">
        <v>24</v>
      </c>
      <c r="E140" s="88">
        <v>0</v>
      </c>
      <c r="F140" s="3"/>
      <c r="G140" s="3"/>
      <c r="H140" s="3"/>
      <c r="I140" s="3"/>
    </row>
    <row r="141" spans="1:9" x14ac:dyDescent="0.2">
      <c r="A141" s="3" t="s">
        <v>264</v>
      </c>
      <c r="B141" s="3" t="s">
        <v>387</v>
      </c>
      <c r="C141" s="3" t="s">
        <v>388</v>
      </c>
      <c r="D141" s="57" t="s">
        <v>15</v>
      </c>
      <c r="E141" s="91">
        <v>8</v>
      </c>
      <c r="F141" s="3"/>
      <c r="G141" s="3"/>
      <c r="H141" s="3"/>
      <c r="I141" s="3"/>
    </row>
    <row r="142" spans="1:9" x14ac:dyDescent="0.2">
      <c r="A142" s="9" t="s">
        <v>265</v>
      </c>
      <c r="B142" s="9"/>
      <c r="C142" s="9" t="s">
        <v>389</v>
      </c>
      <c r="D142" s="57" t="s">
        <v>24</v>
      </c>
      <c r="E142" s="88">
        <v>0</v>
      </c>
      <c r="F142" s="3"/>
      <c r="G142" s="3"/>
      <c r="H142" s="3"/>
      <c r="I142" s="3"/>
    </row>
    <row r="143" spans="1:9" x14ac:dyDescent="0.2">
      <c r="A143" s="3" t="s">
        <v>266</v>
      </c>
      <c r="B143" s="3" t="s">
        <v>390</v>
      </c>
      <c r="C143" s="3" t="s">
        <v>391</v>
      </c>
      <c r="D143" s="57" t="s">
        <v>15</v>
      </c>
      <c r="E143" s="91">
        <v>8</v>
      </c>
      <c r="F143" s="3"/>
      <c r="G143" s="3"/>
      <c r="H143" s="3"/>
      <c r="I143" s="3"/>
    </row>
    <row r="144" spans="1:9" x14ac:dyDescent="0.2">
      <c r="A144" s="9" t="s">
        <v>94</v>
      </c>
      <c r="B144" s="9"/>
      <c r="C144" s="9" t="s">
        <v>392</v>
      </c>
      <c r="D144" s="57" t="s">
        <v>24</v>
      </c>
      <c r="E144" s="88">
        <v>0</v>
      </c>
      <c r="F144" s="3"/>
      <c r="G144" s="3"/>
      <c r="H144" s="3"/>
      <c r="I144" s="3"/>
    </row>
    <row r="145" spans="1:9" x14ac:dyDescent="0.2">
      <c r="A145" s="9" t="s">
        <v>95</v>
      </c>
      <c r="B145" s="9"/>
      <c r="C145" s="9" t="s">
        <v>115</v>
      </c>
      <c r="D145" s="57" t="s">
        <v>24</v>
      </c>
      <c r="E145" s="88">
        <v>0</v>
      </c>
      <c r="F145" s="3"/>
      <c r="G145" s="3"/>
      <c r="H145" s="3"/>
      <c r="I145" s="3"/>
    </row>
    <row r="146" spans="1:9" x14ac:dyDescent="0.2">
      <c r="A146" s="3" t="s">
        <v>267</v>
      </c>
      <c r="B146" s="3" t="s">
        <v>96</v>
      </c>
      <c r="C146" s="3" t="s">
        <v>115</v>
      </c>
      <c r="D146" s="57" t="s">
        <v>20</v>
      </c>
      <c r="E146" s="91">
        <v>14901.44</v>
      </c>
      <c r="F146" s="3"/>
      <c r="G146" s="3"/>
      <c r="H146" s="3"/>
      <c r="I146" s="3"/>
    </row>
    <row r="147" spans="1:9" ht="13.2" x14ac:dyDescent="0.3">
      <c r="F147" s="82" t="s">
        <v>38</v>
      </c>
      <c r="G147" s="83"/>
      <c r="H147" s="83"/>
      <c r="I147" s="84"/>
    </row>
    <row r="150" spans="1:9" x14ac:dyDescent="0.2">
      <c r="F150" s="2" t="s">
        <v>47</v>
      </c>
    </row>
    <row r="151" spans="1:9" ht="14.4" x14ac:dyDescent="0.3">
      <c r="F151" s="31" t="s">
        <v>48</v>
      </c>
      <c r="G151" s="31"/>
      <c r="H151" s="32"/>
    </row>
  </sheetData>
  <mergeCells count="6">
    <mergeCell ref="H147:I147"/>
    <mergeCell ref="A3:C3"/>
    <mergeCell ref="A4:C4"/>
    <mergeCell ref="A5:C5"/>
    <mergeCell ref="F5:G5"/>
    <mergeCell ref="F147:G147"/>
  </mergeCells>
  <pageMargins left="0.51181102362204722" right="0.51181102362204722" top="0.78740157480314965" bottom="0.78740157480314965" header="0.31496062992125984" footer="0.31496062992125984"/>
  <pageSetup paperSize="9" scale="56" fitToHeight="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0"/>
  <sheetViews>
    <sheetView zoomScaleNormal="100" workbookViewId="0">
      <selection activeCell="C3" sqref="C3"/>
    </sheetView>
  </sheetViews>
  <sheetFormatPr defaultColWidth="9.109375" defaultRowHeight="10.199999999999999" x14ac:dyDescent="0.2"/>
  <cols>
    <col min="1" max="1" width="4.44140625" style="2" customWidth="1"/>
    <col min="2" max="2" width="12.88671875" style="2" customWidth="1"/>
    <col min="3" max="3" width="56" style="2" customWidth="1"/>
    <col min="4" max="4" width="9.109375" style="2"/>
    <col min="5" max="5" width="11" style="2" customWidth="1"/>
    <col min="6" max="7" width="8.6640625" style="2" customWidth="1"/>
    <col min="8" max="10" width="9.109375" style="2"/>
    <col min="11" max="16384" width="9.109375" style="13"/>
  </cols>
  <sheetData>
    <row r="1" spans="1:10" ht="39.75" customHeight="1" x14ac:dyDescent="0.3">
      <c r="A1" s="10"/>
      <c r="B1" s="11"/>
      <c r="C1" s="11"/>
      <c r="D1" s="11"/>
      <c r="E1" s="11"/>
      <c r="F1" s="11"/>
      <c r="G1" s="11"/>
      <c r="H1" s="11"/>
      <c r="I1" s="11"/>
      <c r="J1" s="6"/>
    </row>
    <row r="2" spans="1:10" ht="13.2" x14ac:dyDescent="0.3">
      <c r="A2" s="10" t="s">
        <v>0</v>
      </c>
      <c r="B2" s="11"/>
      <c r="C2" s="11"/>
      <c r="D2" s="11"/>
      <c r="E2" s="11"/>
      <c r="F2" s="22"/>
      <c r="G2" s="11"/>
      <c r="H2" s="11"/>
      <c r="I2" s="11"/>
      <c r="J2" s="6"/>
    </row>
    <row r="3" spans="1:10" ht="13.2" x14ac:dyDescent="0.3">
      <c r="A3" s="11" t="s">
        <v>393</v>
      </c>
      <c r="B3" s="11"/>
      <c r="C3" s="11"/>
      <c r="D3" s="11" t="s">
        <v>73</v>
      </c>
      <c r="E3" s="11"/>
      <c r="F3" s="10"/>
      <c r="G3" s="11"/>
      <c r="H3" s="11"/>
      <c r="I3" s="11"/>
      <c r="J3" s="6"/>
    </row>
    <row r="4" spans="1:10" ht="13.2" x14ac:dyDescent="0.3">
      <c r="A4" s="10" t="s">
        <v>37</v>
      </c>
      <c r="B4" s="11"/>
      <c r="C4" s="55"/>
      <c r="D4" s="11"/>
      <c r="E4" s="24"/>
      <c r="F4" s="11"/>
      <c r="G4" s="11"/>
      <c r="H4" s="11"/>
      <c r="I4" s="11"/>
      <c r="J4" s="6"/>
    </row>
    <row r="5" spans="1:10" ht="13.2" x14ac:dyDescent="0.3">
      <c r="A5" s="22" t="s">
        <v>76</v>
      </c>
      <c r="B5" s="23"/>
      <c r="D5" s="23"/>
      <c r="E5" s="54"/>
      <c r="F5" s="76"/>
      <c r="G5" s="76"/>
      <c r="H5" s="76"/>
      <c r="I5" s="76"/>
      <c r="J5" s="30"/>
    </row>
    <row r="6" spans="1:10" x14ac:dyDescent="0.2">
      <c r="A6" s="77" t="s">
        <v>39</v>
      </c>
      <c r="B6" s="79" t="s">
        <v>40</v>
      </c>
      <c r="C6" s="26"/>
      <c r="D6" s="27"/>
      <c r="E6" s="77" t="s">
        <v>42</v>
      </c>
      <c r="F6" s="78" t="s">
        <v>43</v>
      </c>
      <c r="G6" s="20">
        <v>1</v>
      </c>
      <c r="H6" s="20">
        <v>2</v>
      </c>
      <c r="I6" s="20">
        <v>3</v>
      </c>
      <c r="J6" s="20">
        <v>4</v>
      </c>
    </row>
    <row r="7" spans="1:10" x14ac:dyDescent="0.2">
      <c r="A7" s="78"/>
      <c r="B7" s="80"/>
      <c r="C7" s="29"/>
      <c r="D7" s="30"/>
      <c r="E7" s="78"/>
      <c r="F7" s="81"/>
      <c r="G7" s="15" t="str">
        <f>"05/2021"</f>
        <v>05/2021</v>
      </c>
      <c r="H7" s="15" t="str">
        <f>"06/2021"</f>
        <v>06/2021</v>
      </c>
      <c r="I7" s="15" t="str">
        <f>"07/2021"</f>
        <v>07/2021</v>
      </c>
      <c r="J7" s="15" t="str">
        <f>"08/2021"</f>
        <v>08/2021</v>
      </c>
    </row>
    <row r="8" spans="1:10" x14ac:dyDescent="0.2">
      <c r="A8" s="34" t="s">
        <v>11</v>
      </c>
      <c r="B8" s="37" t="s">
        <v>268</v>
      </c>
      <c r="C8" s="38"/>
      <c r="D8" s="39"/>
      <c r="E8" s="34"/>
      <c r="F8" s="19"/>
      <c r="G8" s="61"/>
      <c r="H8" s="61"/>
      <c r="I8" s="61"/>
      <c r="J8" s="61"/>
    </row>
    <row r="9" spans="1:10" x14ac:dyDescent="0.2">
      <c r="A9" s="35"/>
      <c r="B9" s="40" t="s">
        <v>41</v>
      </c>
      <c r="C9" s="41"/>
      <c r="D9" s="42"/>
      <c r="E9" s="35"/>
      <c r="F9" s="19"/>
      <c r="G9" s="19"/>
      <c r="H9" s="19"/>
      <c r="I9" s="19"/>
      <c r="J9" s="19"/>
    </row>
    <row r="10" spans="1:10" x14ac:dyDescent="0.2">
      <c r="A10" s="36" t="s">
        <v>12</v>
      </c>
      <c r="B10" s="43" t="s">
        <v>13</v>
      </c>
      <c r="C10" s="21"/>
      <c r="D10" s="44"/>
      <c r="E10" s="36"/>
      <c r="F10" s="16"/>
      <c r="G10" s="62"/>
      <c r="H10" s="62"/>
      <c r="I10" s="62"/>
      <c r="J10" s="62"/>
    </row>
    <row r="11" spans="1:10" x14ac:dyDescent="0.2">
      <c r="A11" s="36"/>
      <c r="B11" s="43" t="s">
        <v>41</v>
      </c>
      <c r="C11" s="21"/>
      <c r="D11" s="44"/>
      <c r="E11" s="36"/>
      <c r="F11" s="16"/>
      <c r="G11" s="16"/>
      <c r="H11" s="16"/>
      <c r="I11" s="16"/>
      <c r="J11" s="16"/>
    </row>
    <row r="12" spans="1:10" x14ac:dyDescent="0.2">
      <c r="A12" s="35" t="s">
        <v>77</v>
      </c>
      <c r="B12" s="40" t="s">
        <v>14</v>
      </c>
      <c r="C12" s="41"/>
      <c r="D12" s="42"/>
      <c r="E12" s="35"/>
      <c r="F12" s="19"/>
      <c r="G12" s="61"/>
      <c r="H12" s="61"/>
      <c r="I12" s="61"/>
      <c r="J12" s="61"/>
    </row>
    <row r="13" spans="1:10" x14ac:dyDescent="0.2">
      <c r="A13" s="35"/>
      <c r="B13" s="40" t="s">
        <v>41</v>
      </c>
      <c r="C13" s="41"/>
      <c r="D13" s="42"/>
      <c r="E13" s="35"/>
      <c r="F13" s="19"/>
      <c r="G13" s="19"/>
      <c r="H13" s="19"/>
      <c r="I13" s="19"/>
      <c r="J13" s="19"/>
    </row>
    <row r="14" spans="1:10" x14ac:dyDescent="0.2">
      <c r="A14" s="36" t="s">
        <v>107</v>
      </c>
      <c r="B14" s="43" t="s">
        <v>283</v>
      </c>
      <c r="C14" s="21"/>
      <c r="D14" s="44"/>
      <c r="E14" s="36"/>
      <c r="F14" s="16"/>
      <c r="G14" s="62"/>
      <c r="H14" s="62"/>
      <c r="I14" s="62"/>
      <c r="J14" s="62"/>
    </row>
    <row r="15" spans="1:10" x14ac:dyDescent="0.2">
      <c r="A15" s="36"/>
      <c r="B15" s="43" t="s">
        <v>41</v>
      </c>
      <c r="C15" s="21"/>
      <c r="D15" s="44"/>
      <c r="E15" s="36"/>
      <c r="F15" s="16"/>
      <c r="G15" s="16"/>
      <c r="H15" s="16"/>
      <c r="I15" s="16"/>
      <c r="J15" s="16"/>
    </row>
    <row r="16" spans="1:10" x14ac:dyDescent="0.2">
      <c r="A16" s="35" t="s">
        <v>108</v>
      </c>
      <c r="B16" s="40" t="s">
        <v>19</v>
      </c>
      <c r="C16" s="41"/>
      <c r="D16" s="42"/>
      <c r="E16" s="35"/>
      <c r="F16" s="19"/>
      <c r="G16" s="63"/>
      <c r="H16" s="19"/>
      <c r="I16" s="19"/>
      <c r="J16" s="19"/>
    </row>
    <row r="17" spans="1:10" x14ac:dyDescent="0.2">
      <c r="A17" s="35"/>
      <c r="B17" s="40" t="s">
        <v>41</v>
      </c>
      <c r="C17" s="41"/>
      <c r="D17" s="42"/>
      <c r="E17" s="35"/>
      <c r="F17" s="19"/>
      <c r="G17" s="19"/>
      <c r="H17" s="19"/>
      <c r="I17" s="19"/>
      <c r="J17" s="19"/>
    </row>
    <row r="18" spans="1:10" x14ac:dyDescent="0.2">
      <c r="A18" s="36" t="s">
        <v>109</v>
      </c>
      <c r="B18" s="43" t="s">
        <v>339</v>
      </c>
      <c r="C18" s="21"/>
      <c r="D18" s="44"/>
      <c r="E18" s="36"/>
      <c r="F18" s="16"/>
      <c r="G18" s="62"/>
      <c r="H18" s="62"/>
      <c r="I18" s="16"/>
      <c r="J18" s="16"/>
    </row>
    <row r="19" spans="1:10" x14ac:dyDescent="0.2">
      <c r="A19" s="36"/>
      <c r="B19" s="43" t="s">
        <v>41</v>
      </c>
      <c r="C19" s="21"/>
      <c r="D19" s="44"/>
      <c r="E19" s="36"/>
      <c r="F19" s="16"/>
      <c r="G19" s="16"/>
      <c r="H19" s="16"/>
      <c r="I19" s="16"/>
      <c r="J19" s="16"/>
    </row>
    <row r="20" spans="1:10" x14ac:dyDescent="0.2">
      <c r="A20" s="35" t="s">
        <v>110</v>
      </c>
      <c r="B20" s="40" t="s">
        <v>363</v>
      </c>
      <c r="C20" s="41"/>
      <c r="D20" s="42"/>
      <c r="E20" s="35"/>
      <c r="F20" s="19"/>
      <c r="G20" s="61"/>
      <c r="H20" s="64"/>
      <c r="I20" s="61"/>
      <c r="J20" s="61"/>
    </row>
    <row r="21" spans="1:10" x14ac:dyDescent="0.2">
      <c r="A21" s="35"/>
      <c r="B21" s="40" t="s">
        <v>41</v>
      </c>
      <c r="C21" s="41"/>
      <c r="D21" s="42"/>
      <c r="E21" s="35"/>
      <c r="F21" s="19"/>
      <c r="G21" s="19"/>
      <c r="H21" s="19"/>
      <c r="I21" s="19"/>
      <c r="J21" s="19"/>
    </row>
    <row r="22" spans="1:10" x14ac:dyDescent="0.2">
      <c r="A22" s="36" t="s">
        <v>111</v>
      </c>
      <c r="B22" s="43" t="s">
        <v>376</v>
      </c>
      <c r="C22" s="21"/>
      <c r="D22" s="44"/>
      <c r="E22" s="36"/>
      <c r="F22" s="16"/>
      <c r="G22" s="16"/>
      <c r="H22" s="65"/>
      <c r="I22" s="16"/>
      <c r="J22" s="16"/>
    </row>
    <row r="23" spans="1:10" x14ac:dyDescent="0.2">
      <c r="A23" s="36"/>
      <c r="B23" s="43" t="s">
        <v>41</v>
      </c>
      <c r="C23" s="21"/>
      <c r="D23" s="44"/>
      <c r="E23" s="36"/>
      <c r="F23" s="16"/>
      <c r="G23" s="16"/>
      <c r="H23" s="16"/>
      <c r="I23" s="16"/>
      <c r="J23" s="16"/>
    </row>
    <row r="24" spans="1:10" x14ac:dyDescent="0.2">
      <c r="A24" s="35" t="s">
        <v>112</v>
      </c>
      <c r="B24" s="40" t="s">
        <v>106</v>
      </c>
      <c r="C24" s="41"/>
      <c r="D24" s="42"/>
      <c r="E24" s="35"/>
      <c r="F24" s="19"/>
      <c r="G24" s="19"/>
      <c r="H24" s="19"/>
      <c r="I24" s="61"/>
      <c r="J24" s="61"/>
    </row>
    <row r="25" spans="1:10" x14ac:dyDescent="0.2">
      <c r="A25" s="35"/>
      <c r="B25" s="40" t="s">
        <v>41</v>
      </c>
      <c r="C25" s="41"/>
      <c r="D25" s="42"/>
      <c r="E25" s="35"/>
      <c r="F25" s="19"/>
      <c r="G25" s="19"/>
      <c r="H25" s="19"/>
      <c r="I25" s="19"/>
      <c r="J25" s="19"/>
    </row>
    <row r="26" spans="1:10" x14ac:dyDescent="0.2">
      <c r="A26" s="14"/>
      <c r="B26" s="14"/>
      <c r="C26" s="14"/>
      <c r="D26" s="14"/>
      <c r="E26" s="14"/>
      <c r="F26" s="16"/>
      <c r="G26" s="20"/>
      <c r="H26" s="20"/>
      <c r="I26" s="20"/>
      <c r="J26" s="20"/>
    </row>
    <row r="27" spans="1:10" x14ac:dyDescent="0.2">
      <c r="A27" s="14" t="s">
        <v>46</v>
      </c>
      <c r="B27" s="14"/>
      <c r="C27" s="14"/>
      <c r="D27" s="25" t="s">
        <v>44</v>
      </c>
      <c r="E27" s="26"/>
      <c r="F27" s="26"/>
      <c r="G27" s="66"/>
      <c r="H27" s="66"/>
      <c r="I27" s="66"/>
      <c r="J27" s="67"/>
    </row>
    <row r="28" spans="1:10" x14ac:dyDescent="0.2">
      <c r="A28" s="14"/>
      <c r="B28" s="14"/>
      <c r="C28" s="14"/>
      <c r="D28" s="28"/>
      <c r="E28" s="29"/>
      <c r="F28" s="29"/>
      <c r="G28" s="68"/>
      <c r="H28" s="68"/>
      <c r="I28" s="68"/>
      <c r="J28" s="69"/>
    </row>
    <row r="29" spans="1:10" x14ac:dyDescent="0.2">
      <c r="A29" s="14" t="s">
        <v>47</v>
      </c>
      <c r="B29" s="14"/>
      <c r="C29" s="14"/>
      <c r="D29" s="25" t="s">
        <v>45</v>
      </c>
      <c r="E29" s="26"/>
      <c r="F29" s="26"/>
      <c r="G29" s="66"/>
      <c r="H29" s="66"/>
      <c r="I29" s="66"/>
      <c r="J29" s="70"/>
    </row>
    <row r="30" spans="1:10" ht="13.8" x14ac:dyDescent="0.2">
      <c r="A30" s="33" t="s">
        <v>48</v>
      </c>
      <c r="B30" s="14"/>
      <c r="C30" s="14"/>
      <c r="D30" s="28"/>
      <c r="E30" s="29"/>
      <c r="F30" s="29"/>
      <c r="G30" s="68"/>
      <c r="H30" s="68"/>
      <c r="I30" s="68"/>
      <c r="J30" s="69"/>
    </row>
  </sheetData>
  <mergeCells count="6">
    <mergeCell ref="F5:G5"/>
    <mergeCell ref="H5:I5"/>
    <mergeCell ref="A6:A7"/>
    <mergeCell ref="B6:B7"/>
    <mergeCell ref="E6:E7"/>
    <mergeCell ref="F6:F7"/>
  </mergeCells>
  <pageMargins left="0.51181102362204722" right="0.51181102362204722" top="0.78740157480314965" bottom="0.78740157480314965" header="0.31496062992125984" footer="0.31496062992125984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8"/>
  <sheetViews>
    <sheetView zoomScale="85" zoomScaleNormal="85" workbookViewId="0">
      <selection activeCell="C13" sqref="C13"/>
    </sheetView>
  </sheetViews>
  <sheetFormatPr defaultRowHeight="14.4" x14ac:dyDescent="0.3"/>
  <cols>
    <col min="1" max="1" width="10.44140625" customWidth="1"/>
    <col min="2" max="2" width="12.88671875" customWidth="1"/>
    <col min="3" max="3" width="56" customWidth="1"/>
    <col min="5" max="5" width="11" customWidth="1"/>
    <col min="6" max="7" width="8.6640625" customWidth="1"/>
  </cols>
  <sheetData>
    <row r="1" spans="1:9" ht="40.5" customHeight="1" x14ac:dyDescent="0.3">
      <c r="A1" s="4"/>
      <c r="B1" s="5"/>
      <c r="C1" s="5"/>
      <c r="D1" s="5"/>
      <c r="E1" s="5"/>
      <c r="F1" s="5"/>
      <c r="G1" s="5"/>
      <c r="H1" s="5"/>
      <c r="I1" s="49"/>
    </row>
    <row r="2" spans="1:9" x14ac:dyDescent="0.3">
      <c r="A2" s="10" t="s">
        <v>0</v>
      </c>
      <c r="B2" s="11"/>
      <c r="C2" s="11"/>
      <c r="D2" s="11"/>
      <c r="E2" s="11"/>
      <c r="F2" s="11"/>
      <c r="G2" s="11"/>
      <c r="H2" s="11"/>
      <c r="I2" s="50"/>
    </row>
    <row r="3" spans="1:9" x14ac:dyDescent="0.3">
      <c r="A3" s="10" t="s">
        <v>74</v>
      </c>
      <c r="B3" s="12"/>
      <c r="C3" s="17" t="s">
        <v>75</v>
      </c>
      <c r="D3" s="10" t="s">
        <v>72</v>
      </c>
      <c r="E3" s="11"/>
      <c r="F3" s="11"/>
      <c r="G3" s="11"/>
      <c r="H3" s="11"/>
      <c r="I3" s="50"/>
    </row>
    <row r="4" spans="1:9" x14ac:dyDescent="0.3">
      <c r="A4" s="10" t="s">
        <v>394</v>
      </c>
      <c r="B4" s="12"/>
      <c r="C4" s="17" t="s">
        <v>37</v>
      </c>
      <c r="D4" s="10" t="s">
        <v>35</v>
      </c>
      <c r="E4" s="18"/>
      <c r="F4" s="11"/>
      <c r="G4" s="11"/>
      <c r="H4" s="11"/>
      <c r="I4" s="50"/>
    </row>
    <row r="5" spans="1:9" x14ac:dyDescent="0.3">
      <c r="A5" s="10"/>
      <c r="B5" s="12"/>
      <c r="C5" s="17" t="s">
        <v>76</v>
      </c>
      <c r="D5" s="10" t="s">
        <v>36</v>
      </c>
      <c r="E5" s="18"/>
      <c r="F5" s="74"/>
      <c r="G5" s="75"/>
      <c r="H5" s="48"/>
      <c r="I5" s="51"/>
    </row>
    <row r="6" spans="1:9" s="2" customFormat="1" ht="9.75" customHeight="1" x14ac:dyDescent="0.2">
      <c r="A6" s="14"/>
      <c r="B6" s="14"/>
      <c r="C6" s="14"/>
      <c r="D6" s="14"/>
      <c r="E6" s="14"/>
      <c r="F6" s="14"/>
      <c r="G6" s="14"/>
      <c r="H6" s="14"/>
      <c r="I6" s="13"/>
    </row>
    <row r="7" spans="1:9" s="47" customFormat="1" ht="10.199999999999999" x14ac:dyDescent="0.2">
      <c r="A7" s="9" t="s">
        <v>395</v>
      </c>
      <c r="B7" s="9" t="s">
        <v>269</v>
      </c>
      <c r="C7" s="9" t="s">
        <v>13</v>
      </c>
      <c r="D7" s="59" t="s">
        <v>34</v>
      </c>
      <c r="E7" s="45" t="s">
        <v>69</v>
      </c>
      <c r="F7" s="45" t="s">
        <v>70</v>
      </c>
      <c r="G7" s="46" t="s">
        <v>71</v>
      </c>
      <c r="H7" s="46" t="s">
        <v>9</v>
      </c>
      <c r="I7" s="52"/>
    </row>
    <row r="8" spans="1:9" s="2" customFormat="1" ht="10.199999999999999" x14ac:dyDescent="0.2">
      <c r="A8" s="3" t="s">
        <v>49</v>
      </c>
      <c r="B8" s="3" t="s">
        <v>396</v>
      </c>
      <c r="C8" s="3" t="s">
        <v>397</v>
      </c>
      <c r="D8" s="57" t="s">
        <v>50</v>
      </c>
      <c r="E8" s="3"/>
      <c r="F8" s="95">
        <v>88</v>
      </c>
      <c r="G8" s="3"/>
      <c r="H8" s="3"/>
    </row>
    <row r="9" spans="1:9" s="2" customFormat="1" ht="10.199999999999999" x14ac:dyDescent="0.2">
      <c r="A9" s="3" t="s">
        <v>49</v>
      </c>
      <c r="B9" s="3" t="s">
        <v>398</v>
      </c>
      <c r="C9" s="3" t="s">
        <v>399</v>
      </c>
      <c r="D9" s="57" t="s">
        <v>400</v>
      </c>
      <c r="E9" s="3"/>
      <c r="F9" s="95">
        <v>4</v>
      </c>
      <c r="G9" s="3"/>
      <c r="H9" s="3"/>
    </row>
    <row r="10" spans="1:9" s="2" customFormat="1" ht="10.199999999999999" x14ac:dyDescent="0.2">
      <c r="A10" s="3" t="s">
        <v>51</v>
      </c>
      <c r="B10" s="3" t="s">
        <v>401</v>
      </c>
      <c r="C10" s="3" t="s">
        <v>402</v>
      </c>
      <c r="D10" s="57" t="s">
        <v>403</v>
      </c>
      <c r="E10" s="3"/>
      <c r="F10" s="95">
        <v>4</v>
      </c>
      <c r="G10" s="3"/>
      <c r="H10" s="3"/>
    </row>
    <row r="11" spans="1:9" s="2" customFormat="1" ht="10.199999999999999" x14ac:dyDescent="0.2">
      <c r="A11" s="3"/>
      <c r="B11" s="3"/>
      <c r="C11" s="3"/>
      <c r="D11" s="57"/>
      <c r="E11" s="3"/>
      <c r="F11" s="57"/>
      <c r="G11" s="3"/>
      <c r="H11" s="3"/>
    </row>
    <row r="12" spans="1:9" s="2" customFormat="1" ht="10.199999999999999" x14ac:dyDescent="0.2">
      <c r="A12" s="9" t="s">
        <v>52</v>
      </c>
      <c r="B12" s="9" t="s">
        <v>101</v>
      </c>
      <c r="C12" s="9" t="s">
        <v>295</v>
      </c>
      <c r="D12" s="59" t="s">
        <v>23</v>
      </c>
      <c r="E12" s="45" t="s">
        <v>69</v>
      </c>
      <c r="F12" s="45" t="s">
        <v>70</v>
      </c>
      <c r="G12" s="46" t="s">
        <v>71</v>
      </c>
      <c r="H12" s="46" t="s">
        <v>9</v>
      </c>
    </row>
    <row r="13" spans="1:9" s="2" customFormat="1" ht="10.199999999999999" x14ac:dyDescent="0.2">
      <c r="A13" s="3" t="s">
        <v>49</v>
      </c>
      <c r="B13" s="58" t="s">
        <v>404</v>
      </c>
      <c r="C13" s="3" t="s">
        <v>405</v>
      </c>
      <c r="D13" s="57" t="s">
        <v>28</v>
      </c>
      <c r="E13" s="3"/>
      <c r="F13" s="57">
        <v>2.5548000000000002</v>
      </c>
      <c r="G13" s="3"/>
      <c r="H13" s="3"/>
    </row>
    <row r="14" spans="1:9" s="2" customFormat="1" ht="10.199999999999999" x14ac:dyDescent="0.2">
      <c r="A14" s="3" t="s">
        <v>49</v>
      </c>
      <c r="B14" s="3" t="s">
        <v>120</v>
      </c>
      <c r="C14" s="3" t="s">
        <v>121</v>
      </c>
      <c r="D14" s="57" t="s">
        <v>60</v>
      </c>
      <c r="E14" s="3"/>
      <c r="F14" s="57">
        <v>4.6399999999999997E-2</v>
      </c>
      <c r="G14" s="3"/>
      <c r="H14" s="3"/>
    </row>
    <row r="15" spans="1:9" s="47" customFormat="1" ht="10.199999999999999" x14ac:dyDescent="0.2">
      <c r="A15" s="3" t="s">
        <v>49</v>
      </c>
      <c r="B15" s="3" t="s">
        <v>122</v>
      </c>
      <c r="C15" s="3" t="s">
        <v>123</v>
      </c>
      <c r="D15" s="57" t="s">
        <v>57</v>
      </c>
      <c r="E15" s="45"/>
      <c r="F15" s="60">
        <v>9.4899999999999998E-2</v>
      </c>
      <c r="G15" s="46"/>
      <c r="H15" s="46"/>
    </row>
    <row r="16" spans="1:9" s="2" customFormat="1" ht="10.199999999999999" x14ac:dyDescent="0.2">
      <c r="A16" s="3" t="s">
        <v>49</v>
      </c>
      <c r="B16" s="3" t="s">
        <v>124</v>
      </c>
      <c r="C16" s="3" t="s">
        <v>125</v>
      </c>
      <c r="D16" s="57" t="s">
        <v>50</v>
      </c>
      <c r="E16" s="3"/>
      <c r="F16" s="57">
        <v>1.1301000000000001</v>
      </c>
      <c r="G16" s="3"/>
      <c r="H16" s="3"/>
    </row>
    <row r="17" spans="1:8" s="2" customFormat="1" ht="10.199999999999999" x14ac:dyDescent="0.2">
      <c r="A17" s="3" t="s">
        <v>49</v>
      </c>
      <c r="B17" s="3" t="s">
        <v>126</v>
      </c>
      <c r="C17" s="3" t="s">
        <v>127</v>
      </c>
      <c r="D17" s="57" t="s">
        <v>60</v>
      </c>
      <c r="E17" s="3"/>
      <c r="F17" s="57">
        <v>4.6399999999999997E-2</v>
      </c>
      <c r="G17" s="3"/>
      <c r="H17" s="3"/>
    </row>
    <row r="18" spans="1:8" s="2" customFormat="1" ht="10.199999999999999" x14ac:dyDescent="0.2">
      <c r="A18" s="3" t="s">
        <v>49</v>
      </c>
      <c r="B18" s="3" t="s">
        <v>128</v>
      </c>
      <c r="C18" s="3" t="s">
        <v>129</v>
      </c>
      <c r="D18" s="57" t="s">
        <v>60</v>
      </c>
      <c r="E18" s="3"/>
      <c r="F18" s="57">
        <v>8.0500000000000002E-2</v>
      </c>
      <c r="G18" s="3"/>
      <c r="H18" s="3"/>
    </row>
    <row r="19" spans="1:8" s="2" customFormat="1" ht="10.199999999999999" x14ac:dyDescent="0.2">
      <c r="A19" s="3" t="s">
        <v>49</v>
      </c>
      <c r="B19" s="3" t="s">
        <v>130</v>
      </c>
      <c r="C19" s="3" t="s">
        <v>131</v>
      </c>
      <c r="D19" s="57" t="s">
        <v>57</v>
      </c>
      <c r="E19" s="3"/>
      <c r="F19" s="57">
        <v>6.0699999999999997E-2</v>
      </c>
      <c r="G19" s="3"/>
      <c r="H19" s="3"/>
    </row>
    <row r="20" spans="1:8" s="2" customFormat="1" ht="10.199999999999999" x14ac:dyDescent="0.2">
      <c r="A20" s="3" t="s">
        <v>49</v>
      </c>
      <c r="B20" s="3" t="s">
        <v>132</v>
      </c>
      <c r="C20" s="3" t="s">
        <v>133</v>
      </c>
      <c r="D20" s="57" t="s">
        <v>57</v>
      </c>
      <c r="E20" s="3"/>
      <c r="F20" s="57">
        <v>0.1071</v>
      </c>
      <c r="G20" s="3"/>
      <c r="H20" s="3"/>
    </row>
    <row r="21" spans="1:8" s="47" customFormat="1" ht="10.199999999999999" x14ac:dyDescent="0.2">
      <c r="A21" s="3" t="s">
        <v>49</v>
      </c>
      <c r="B21" s="3" t="s">
        <v>134</v>
      </c>
      <c r="C21" s="3" t="s">
        <v>135</v>
      </c>
      <c r="D21" s="57" t="s">
        <v>60</v>
      </c>
      <c r="E21" s="45"/>
      <c r="F21" s="60">
        <v>3.4099999999999998E-2</v>
      </c>
      <c r="G21" s="46"/>
      <c r="H21" s="46"/>
    </row>
    <row r="22" spans="1:8" s="2" customFormat="1" ht="10.199999999999999" x14ac:dyDescent="0.2">
      <c r="A22" s="3" t="s">
        <v>49</v>
      </c>
      <c r="B22" s="58" t="s">
        <v>136</v>
      </c>
      <c r="C22" s="3" t="s">
        <v>137</v>
      </c>
      <c r="D22" s="57" t="s">
        <v>60</v>
      </c>
      <c r="E22" s="3"/>
      <c r="F22" s="57">
        <v>4.19E-2</v>
      </c>
      <c r="G22" s="3"/>
      <c r="H22" s="3"/>
    </row>
    <row r="23" spans="1:8" s="2" customFormat="1" ht="10.199999999999999" x14ac:dyDescent="0.2">
      <c r="A23" s="3" t="s">
        <v>49</v>
      </c>
      <c r="B23" s="58" t="s">
        <v>138</v>
      </c>
      <c r="C23" s="3" t="s">
        <v>139</v>
      </c>
      <c r="D23" s="57" t="s">
        <v>57</v>
      </c>
      <c r="E23" s="3"/>
      <c r="F23" s="57">
        <v>9.9000000000000005E-2</v>
      </c>
      <c r="G23" s="3"/>
      <c r="H23" s="3"/>
    </row>
    <row r="24" spans="1:8" s="2" customFormat="1" ht="10.199999999999999" x14ac:dyDescent="0.2">
      <c r="A24" s="3"/>
      <c r="B24" s="3"/>
      <c r="C24" s="3"/>
      <c r="D24" s="3"/>
      <c r="E24" s="3"/>
      <c r="F24" s="57"/>
      <c r="G24" s="3"/>
      <c r="H24" s="3"/>
    </row>
    <row r="25" spans="1:8" s="47" customFormat="1" ht="10.199999999999999" x14ac:dyDescent="0.2">
      <c r="A25" s="9" t="s">
        <v>52</v>
      </c>
      <c r="B25" s="9" t="s">
        <v>96</v>
      </c>
      <c r="C25" s="9" t="s">
        <v>115</v>
      </c>
      <c r="D25" s="59" t="s">
        <v>20</v>
      </c>
      <c r="E25" s="45" t="s">
        <v>69</v>
      </c>
      <c r="F25" s="45" t="s">
        <v>70</v>
      </c>
      <c r="G25" s="46" t="s">
        <v>71</v>
      </c>
      <c r="H25" s="46" t="s">
        <v>9</v>
      </c>
    </row>
    <row r="26" spans="1:8" s="2" customFormat="1" ht="10.199999999999999" x14ac:dyDescent="0.2">
      <c r="A26" s="3" t="s">
        <v>51</v>
      </c>
      <c r="B26" s="58" t="s">
        <v>406</v>
      </c>
      <c r="C26" s="3" t="s">
        <v>68</v>
      </c>
      <c r="D26" s="57" t="s">
        <v>61</v>
      </c>
      <c r="E26" s="3"/>
      <c r="F26" s="57">
        <v>5.0000000000000001E-3</v>
      </c>
      <c r="G26" s="3"/>
      <c r="H26" s="3"/>
    </row>
    <row r="27" spans="1:8" s="2" customFormat="1" ht="10.199999999999999" x14ac:dyDescent="0.2">
      <c r="A27" s="3" t="s">
        <v>49</v>
      </c>
      <c r="B27" s="3" t="s">
        <v>53</v>
      </c>
      <c r="C27" s="3" t="s">
        <v>54</v>
      </c>
      <c r="D27" s="57" t="s">
        <v>50</v>
      </c>
      <c r="E27" s="3"/>
      <c r="F27" s="57">
        <v>2.48E-3</v>
      </c>
      <c r="G27" s="3"/>
      <c r="H27" s="3"/>
    </row>
    <row r="28" spans="1:8" s="47" customFormat="1" ht="10.199999999999999" x14ac:dyDescent="0.2">
      <c r="A28" s="9"/>
      <c r="B28" s="9"/>
      <c r="C28" s="9"/>
      <c r="D28" s="59"/>
      <c r="E28" s="45"/>
      <c r="F28" s="45"/>
      <c r="G28" s="46"/>
      <c r="H28" s="46"/>
    </row>
    <row r="29" spans="1:8" s="2" customFormat="1" ht="10.199999999999999" x14ac:dyDescent="0.2">
      <c r="A29" s="9" t="s">
        <v>52</v>
      </c>
      <c r="B29" s="9" t="s">
        <v>298</v>
      </c>
      <c r="C29" s="9" t="s">
        <v>33</v>
      </c>
      <c r="D29" s="59" t="s">
        <v>26</v>
      </c>
      <c r="E29" s="45" t="s">
        <v>69</v>
      </c>
      <c r="F29" s="45" t="s">
        <v>70</v>
      </c>
      <c r="G29" s="46" t="s">
        <v>71</v>
      </c>
      <c r="H29" s="46" t="s">
        <v>9</v>
      </c>
    </row>
    <row r="30" spans="1:8" s="2" customFormat="1" ht="10.199999999999999" x14ac:dyDescent="0.2">
      <c r="A30" s="3" t="s">
        <v>49</v>
      </c>
      <c r="B30" s="3" t="s">
        <v>53</v>
      </c>
      <c r="C30" s="3" t="s">
        <v>54</v>
      </c>
      <c r="D30" s="57" t="s">
        <v>50</v>
      </c>
      <c r="E30" s="3"/>
      <c r="F30" s="57">
        <v>0.04</v>
      </c>
      <c r="G30" s="3"/>
      <c r="H30" s="3"/>
    </row>
    <row r="31" spans="1:8" s="2" customFormat="1" ht="10.199999999999999" x14ac:dyDescent="0.2">
      <c r="A31" s="3" t="s">
        <v>49</v>
      </c>
      <c r="B31" s="3" t="s">
        <v>55</v>
      </c>
      <c r="C31" s="3" t="s">
        <v>56</v>
      </c>
      <c r="D31" s="57" t="s">
        <v>57</v>
      </c>
      <c r="E31" s="3"/>
      <c r="F31" s="57">
        <v>0.83599999999999997</v>
      </c>
      <c r="G31" s="3"/>
      <c r="H31" s="3"/>
    </row>
    <row r="32" spans="1:8" s="2" customFormat="1" ht="10.199999999999999" x14ac:dyDescent="0.2">
      <c r="A32" s="3" t="s">
        <v>49</v>
      </c>
      <c r="B32" s="3" t="s">
        <v>58</v>
      </c>
      <c r="C32" s="3" t="s">
        <v>59</v>
      </c>
      <c r="D32" s="57" t="s">
        <v>60</v>
      </c>
      <c r="E32" s="3"/>
      <c r="F32" s="57">
        <v>5.2400000000000002E-2</v>
      </c>
      <c r="G32" s="3"/>
      <c r="H32" s="3"/>
    </row>
    <row r="33" spans="1:8" s="2" customFormat="1" ht="10.199999999999999" x14ac:dyDescent="0.2">
      <c r="A33" s="3"/>
      <c r="B33" s="3"/>
      <c r="C33" s="3"/>
      <c r="D33" s="3"/>
      <c r="E33" s="3"/>
      <c r="F33" s="57"/>
      <c r="G33" s="3"/>
      <c r="H33" s="3"/>
    </row>
    <row r="34" spans="1:8" s="47" customFormat="1" ht="10.199999999999999" x14ac:dyDescent="0.2">
      <c r="A34" s="9" t="s">
        <v>52</v>
      </c>
      <c r="B34" s="9" t="s">
        <v>310</v>
      </c>
      <c r="C34" s="9" t="s">
        <v>311</v>
      </c>
      <c r="D34" s="59" t="s">
        <v>26</v>
      </c>
      <c r="E34" s="45" t="s">
        <v>69</v>
      </c>
      <c r="F34" s="45" t="s">
        <v>70</v>
      </c>
      <c r="G34" s="46" t="s">
        <v>71</v>
      </c>
      <c r="H34" s="46" t="s">
        <v>9</v>
      </c>
    </row>
    <row r="35" spans="1:8" s="2" customFormat="1" ht="10.199999999999999" x14ac:dyDescent="0.2">
      <c r="A35" s="3" t="s">
        <v>49</v>
      </c>
      <c r="B35" s="58" t="s">
        <v>64</v>
      </c>
      <c r="C35" s="3" t="s">
        <v>65</v>
      </c>
      <c r="D35" s="57" t="s">
        <v>50</v>
      </c>
      <c r="E35" s="3"/>
      <c r="F35" s="57">
        <v>0.21</v>
      </c>
      <c r="G35" s="3"/>
      <c r="H35" s="3"/>
    </row>
    <row r="36" spans="1:8" s="2" customFormat="1" ht="10.199999999999999" x14ac:dyDescent="0.2">
      <c r="A36" s="3" t="s">
        <v>49</v>
      </c>
      <c r="B36" s="3" t="s">
        <v>53</v>
      </c>
      <c r="C36" s="3" t="s">
        <v>54</v>
      </c>
      <c r="D36" s="57" t="s">
        <v>50</v>
      </c>
      <c r="E36" s="3"/>
      <c r="F36" s="57">
        <v>0.21</v>
      </c>
      <c r="G36" s="3"/>
      <c r="H36" s="3"/>
    </row>
    <row r="37" spans="1:8" s="47" customFormat="1" ht="10.199999999999999" x14ac:dyDescent="0.2">
      <c r="A37" s="9"/>
      <c r="B37" s="9"/>
      <c r="C37" s="9"/>
      <c r="D37" s="59"/>
      <c r="E37" s="45"/>
      <c r="F37" s="45"/>
      <c r="G37" s="46"/>
      <c r="H37" s="46"/>
    </row>
    <row r="38" spans="1:8" s="2" customFormat="1" ht="10.199999999999999" x14ac:dyDescent="0.2">
      <c r="A38" s="9" t="s">
        <v>52</v>
      </c>
      <c r="B38" s="93" t="s">
        <v>312</v>
      </c>
      <c r="C38" s="9" t="s">
        <v>313</v>
      </c>
      <c r="D38" s="59" t="s">
        <v>26</v>
      </c>
      <c r="E38" s="45" t="s">
        <v>69</v>
      </c>
      <c r="F38" s="45" t="s">
        <v>70</v>
      </c>
      <c r="G38" s="46" t="s">
        <v>71</v>
      </c>
      <c r="H38" s="46" t="s">
        <v>9</v>
      </c>
    </row>
    <row r="39" spans="1:8" s="2" customFormat="1" ht="10.199999999999999" x14ac:dyDescent="0.2">
      <c r="A39" s="3" t="s">
        <v>49</v>
      </c>
      <c r="B39" s="3" t="s">
        <v>53</v>
      </c>
      <c r="C39" s="3" t="s">
        <v>54</v>
      </c>
      <c r="D39" s="57" t="s">
        <v>50</v>
      </c>
      <c r="E39" s="3"/>
      <c r="F39" s="57">
        <v>0.39400000000000002</v>
      </c>
      <c r="G39" s="3"/>
      <c r="H39" s="3"/>
    </row>
    <row r="40" spans="1:8" s="2" customFormat="1" ht="10.199999999999999" x14ac:dyDescent="0.2">
      <c r="A40" s="3" t="s">
        <v>49</v>
      </c>
      <c r="B40" s="3" t="s">
        <v>407</v>
      </c>
      <c r="C40" s="3" t="s">
        <v>408</v>
      </c>
      <c r="D40" s="57" t="s">
        <v>50</v>
      </c>
      <c r="E40" s="3"/>
      <c r="F40" s="57">
        <v>0.39400000000000002</v>
      </c>
      <c r="G40" s="3"/>
      <c r="H40" s="3"/>
    </row>
    <row r="41" spans="1:8" s="47" customFormat="1" ht="10.199999999999999" x14ac:dyDescent="0.2">
      <c r="A41" s="3" t="s">
        <v>49</v>
      </c>
      <c r="B41" s="3" t="s">
        <v>409</v>
      </c>
      <c r="C41" s="3" t="s">
        <v>410</v>
      </c>
      <c r="D41" s="57" t="s">
        <v>23</v>
      </c>
      <c r="E41" s="60"/>
      <c r="F41" s="60">
        <v>2E-3</v>
      </c>
      <c r="G41" s="94"/>
      <c r="H41" s="94"/>
    </row>
    <row r="42" spans="1:8" s="2" customFormat="1" ht="10.199999999999999" x14ac:dyDescent="0.2">
      <c r="A42" s="3" t="s">
        <v>51</v>
      </c>
      <c r="B42" s="3" t="s">
        <v>411</v>
      </c>
      <c r="C42" s="3" t="s">
        <v>412</v>
      </c>
      <c r="D42" s="57" t="s">
        <v>63</v>
      </c>
      <c r="E42" s="3"/>
      <c r="F42" s="57">
        <v>7.0000000000000001E-3</v>
      </c>
      <c r="G42" s="3"/>
      <c r="H42" s="3"/>
    </row>
    <row r="43" spans="1:8" s="2" customFormat="1" ht="10.199999999999999" x14ac:dyDescent="0.2">
      <c r="A43" s="3"/>
      <c r="B43" s="3"/>
      <c r="C43" s="3"/>
      <c r="D43" s="57"/>
      <c r="E43" s="3"/>
      <c r="F43" s="57"/>
      <c r="G43" s="3"/>
      <c r="H43" s="3"/>
    </row>
    <row r="44" spans="1:8" s="2" customFormat="1" ht="10.199999999999999" x14ac:dyDescent="0.2">
      <c r="A44" s="9" t="s">
        <v>52</v>
      </c>
      <c r="B44" s="9" t="s">
        <v>333</v>
      </c>
      <c r="C44" s="9" t="s">
        <v>104</v>
      </c>
      <c r="D44" s="59" t="s">
        <v>23</v>
      </c>
      <c r="E44" s="45" t="s">
        <v>69</v>
      </c>
      <c r="F44" s="45" t="s">
        <v>70</v>
      </c>
      <c r="G44" s="46" t="s">
        <v>71</v>
      </c>
      <c r="H44" s="46" t="s">
        <v>9</v>
      </c>
    </row>
    <row r="45" spans="1:8" s="2" customFormat="1" ht="10.199999999999999" x14ac:dyDescent="0.2">
      <c r="A45" s="3" t="s">
        <v>49</v>
      </c>
      <c r="B45" s="3" t="s">
        <v>299</v>
      </c>
      <c r="C45" s="3" t="s">
        <v>117</v>
      </c>
      <c r="D45" s="57" t="s">
        <v>23</v>
      </c>
      <c r="E45" s="3"/>
      <c r="F45" s="95">
        <v>1</v>
      </c>
      <c r="G45" s="3"/>
      <c r="H45" s="3"/>
    </row>
    <row r="46" spans="1:8" s="2" customFormat="1" ht="10.199999999999999" x14ac:dyDescent="0.2">
      <c r="A46" s="3" t="s">
        <v>49</v>
      </c>
      <c r="B46" s="3" t="s">
        <v>413</v>
      </c>
      <c r="C46" s="3" t="s">
        <v>414</v>
      </c>
      <c r="D46" s="57" t="s">
        <v>23</v>
      </c>
      <c r="E46" s="3"/>
      <c r="F46" s="95">
        <v>1</v>
      </c>
      <c r="G46" s="3"/>
      <c r="H46" s="3"/>
    </row>
    <row r="47" spans="1:8" s="47" customFormat="1" ht="10.199999999999999" x14ac:dyDescent="0.2">
      <c r="A47" s="9"/>
      <c r="B47" s="9"/>
      <c r="C47" s="9"/>
      <c r="D47" s="59"/>
      <c r="E47" s="45"/>
      <c r="F47" s="45"/>
      <c r="G47" s="46"/>
      <c r="H47" s="46"/>
    </row>
    <row r="48" spans="1:8" s="2" customFormat="1" ht="10.199999999999999" x14ac:dyDescent="0.2">
      <c r="A48" s="9" t="s">
        <v>52</v>
      </c>
      <c r="B48" s="9" t="s">
        <v>374</v>
      </c>
      <c r="C48" s="9" t="s">
        <v>375</v>
      </c>
      <c r="D48" s="59" t="s">
        <v>20</v>
      </c>
      <c r="E48" s="45" t="s">
        <v>69</v>
      </c>
      <c r="F48" s="45" t="s">
        <v>70</v>
      </c>
      <c r="G48" s="46" t="s">
        <v>71</v>
      </c>
      <c r="H48" s="46" t="s">
        <v>9</v>
      </c>
    </row>
    <row r="49" spans="1:8" s="2" customFormat="1" ht="10.199999999999999" x14ac:dyDescent="0.2">
      <c r="A49" s="3" t="s">
        <v>49</v>
      </c>
      <c r="B49" s="3" t="s">
        <v>64</v>
      </c>
      <c r="C49" s="3" t="s">
        <v>65</v>
      </c>
      <c r="D49" s="57" t="s">
        <v>50</v>
      </c>
      <c r="E49" s="3"/>
      <c r="F49" s="95">
        <v>0.5</v>
      </c>
      <c r="G49" s="3"/>
      <c r="H49" s="3"/>
    </row>
    <row r="50" spans="1:8" s="2" customFormat="1" ht="10.199999999999999" x14ac:dyDescent="0.2">
      <c r="A50" s="3" t="s">
        <v>49</v>
      </c>
      <c r="B50" s="3" t="s">
        <v>53</v>
      </c>
      <c r="C50" s="3" t="s">
        <v>54</v>
      </c>
      <c r="D50" s="57" t="s">
        <v>50</v>
      </c>
      <c r="E50" s="3"/>
      <c r="F50" s="95">
        <v>0.6</v>
      </c>
      <c r="G50" s="3"/>
      <c r="H50" s="3"/>
    </row>
    <row r="51" spans="1:8" s="2" customFormat="1" ht="10.199999999999999" x14ac:dyDescent="0.2">
      <c r="A51" s="3" t="s">
        <v>49</v>
      </c>
      <c r="B51" s="3" t="s">
        <v>118</v>
      </c>
      <c r="C51" s="3" t="s">
        <v>119</v>
      </c>
      <c r="D51" s="57" t="s">
        <v>23</v>
      </c>
      <c r="E51" s="3"/>
      <c r="F51" s="57">
        <v>2.5000000000000001E-2</v>
      </c>
      <c r="G51" s="3"/>
      <c r="H51" s="3"/>
    </row>
    <row r="52" spans="1:8" s="2" customFormat="1" ht="10.199999999999999" x14ac:dyDescent="0.2">
      <c r="A52" s="3" t="s">
        <v>415</v>
      </c>
      <c r="B52" s="3" t="s">
        <v>416</v>
      </c>
      <c r="C52" s="3" t="s">
        <v>417</v>
      </c>
      <c r="D52" s="57" t="s">
        <v>20</v>
      </c>
      <c r="E52" s="3"/>
      <c r="F52" s="95">
        <v>1</v>
      </c>
      <c r="G52" s="3"/>
      <c r="H52" s="3"/>
    </row>
    <row r="53" spans="1:8" s="2" customFormat="1" ht="10.199999999999999" x14ac:dyDescent="0.2">
      <c r="A53" s="3"/>
      <c r="B53" s="3"/>
      <c r="C53" s="3"/>
      <c r="D53" s="57"/>
      <c r="E53" s="3"/>
      <c r="F53" s="57"/>
      <c r="G53" s="3"/>
      <c r="H53" s="3"/>
    </row>
    <row r="54" spans="1:8" s="2" customFormat="1" ht="10.199999999999999" x14ac:dyDescent="0.2">
      <c r="A54" s="9" t="s">
        <v>52</v>
      </c>
      <c r="B54" s="9" t="s">
        <v>323</v>
      </c>
      <c r="C54" s="9" t="s">
        <v>324</v>
      </c>
      <c r="D54" s="59" t="s">
        <v>23</v>
      </c>
      <c r="E54" s="45" t="s">
        <v>69</v>
      </c>
      <c r="F54" s="45" t="s">
        <v>70</v>
      </c>
      <c r="G54" s="46" t="s">
        <v>71</v>
      </c>
      <c r="H54" s="46" t="s">
        <v>9</v>
      </c>
    </row>
    <row r="55" spans="1:8" s="2" customFormat="1" ht="10.199999999999999" x14ac:dyDescent="0.2">
      <c r="A55" s="3" t="s">
        <v>49</v>
      </c>
      <c r="B55" s="3" t="s">
        <v>418</v>
      </c>
      <c r="C55" s="3" t="s">
        <v>419</v>
      </c>
      <c r="D55" s="57" t="s">
        <v>23</v>
      </c>
      <c r="E55" s="3"/>
      <c r="F55" s="57">
        <v>1.05</v>
      </c>
      <c r="G55" s="3"/>
      <c r="H55" s="3"/>
    </row>
    <row r="56" spans="1:8" s="2" customFormat="1" ht="10.199999999999999" x14ac:dyDescent="0.2">
      <c r="A56" s="3" t="s">
        <v>49</v>
      </c>
      <c r="B56" s="3" t="s">
        <v>413</v>
      </c>
      <c r="C56" s="3" t="s">
        <v>414</v>
      </c>
      <c r="D56" s="57" t="s">
        <v>23</v>
      </c>
      <c r="E56" s="3"/>
      <c r="F56" s="57">
        <v>1.05</v>
      </c>
      <c r="G56" s="3"/>
      <c r="H56" s="3"/>
    </row>
    <row r="57" spans="1:8" s="2" customFormat="1" ht="10.199999999999999" x14ac:dyDescent="0.2">
      <c r="A57" s="3"/>
      <c r="B57" s="3"/>
      <c r="C57" s="3"/>
      <c r="D57" s="57"/>
      <c r="E57" s="3"/>
      <c r="F57" s="57"/>
      <c r="G57" s="3"/>
      <c r="H57" s="3"/>
    </row>
    <row r="58" spans="1:8" s="2" customFormat="1" ht="10.199999999999999" x14ac:dyDescent="0.2">
      <c r="A58" s="9" t="s">
        <v>52</v>
      </c>
      <c r="B58" s="9" t="s">
        <v>327</v>
      </c>
      <c r="C58" s="9" t="s">
        <v>328</v>
      </c>
      <c r="D58" s="59" t="s">
        <v>34</v>
      </c>
      <c r="E58" s="45" t="s">
        <v>69</v>
      </c>
      <c r="F58" s="45" t="s">
        <v>70</v>
      </c>
      <c r="G58" s="46" t="s">
        <v>71</v>
      </c>
      <c r="H58" s="46" t="s">
        <v>9</v>
      </c>
    </row>
    <row r="59" spans="1:8" s="2" customFormat="1" ht="10.199999999999999" x14ac:dyDescent="0.2">
      <c r="A59" s="3" t="s">
        <v>49</v>
      </c>
      <c r="B59" s="3" t="s">
        <v>420</v>
      </c>
      <c r="C59" s="3" t="s">
        <v>421</v>
      </c>
      <c r="D59" s="57" t="s">
        <v>23</v>
      </c>
      <c r="E59" s="3"/>
      <c r="F59" s="57">
        <v>0.12096</v>
      </c>
      <c r="G59" s="3"/>
      <c r="H59" s="3"/>
    </row>
    <row r="60" spans="1:8" s="47" customFormat="1" ht="10.199999999999999" x14ac:dyDescent="0.2">
      <c r="A60" s="3" t="s">
        <v>49</v>
      </c>
      <c r="B60" s="3" t="s">
        <v>413</v>
      </c>
      <c r="C60" s="3" t="s">
        <v>414</v>
      </c>
      <c r="D60" s="57" t="s">
        <v>23</v>
      </c>
      <c r="E60" s="60"/>
      <c r="F60" s="60">
        <v>0.12096</v>
      </c>
      <c r="G60" s="94"/>
      <c r="H60" s="94"/>
    </row>
    <row r="61" spans="1:8" s="2" customFormat="1" ht="10.199999999999999" x14ac:dyDescent="0.2">
      <c r="A61" s="3" t="s">
        <v>49</v>
      </c>
      <c r="B61" s="3" t="s">
        <v>422</v>
      </c>
      <c r="C61" s="3" t="s">
        <v>423</v>
      </c>
      <c r="D61" s="57" t="s">
        <v>62</v>
      </c>
      <c r="E61" s="3"/>
      <c r="F61" s="95">
        <v>5.7</v>
      </c>
      <c r="G61" s="3"/>
      <c r="H61" s="3"/>
    </row>
    <row r="62" spans="1:8" s="2" customFormat="1" ht="10.199999999999999" x14ac:dyDescent="0.2">
      <c r="A62" s="3" t="s">
        <v>51</v>
      </c>
      <c r="B62" s="3" t="s">
        <v>66</v>
      </c>
      <c r="C62" s="3" t="s">
        <v>424</v>
      </c>
      <c r="D62" s="57" t="s">
        <v>67</v>
      </c>
      <c r="E62" s="3"/>
      <c r="F62" s="95">
        <v>4.8</v>
      </c>
      <c r="G62" s="3"/>
      <c r="H62" s="3"/>
    </row>
    <row r="63" spans="1:8" s="2" customFormat="1" ht="10.199999999999999" x14ac:dyDescent="0.2">
      <c r="A63" s="3"/>
      <c r="B63" s="3"/>
      <c r="C63" s="3"/>
      <c r="D63" s="57"/>
      <c r="E63" s="3"/>
      <c r="F63" s="57"/>
      <c r="G63" s="3"/>
      <c r="H63" s="3"/>
    </row>
    <row r="64" spans="1:8" s="47" customFormat="1" ht="10.199999999999999" x14ac:dyDescent="0.2">
      <c r="A64" s="9" t="s">
        <v>52</v>
      </c>
      <c r="B64" s="9" t="s">
        <v>425</v>
      </c>
      <c r="C64" s="9" t="s">
        <v>338</v>
      </c>
      <c r="D64" s="59" t="s">
        <v>20</v>
      </c>
      <c r="E64" s="45" t="s">
        <v>69</v>
      </c>
      <c r="F64" s="45" t="s">
        <v>70</v>
      </c>
      <c r="G64" s="46" t="s">
        <v>71</v>
      </c>
      <c r="H64" s="46" t="s">
        <v>9</v>
      </c>
    </row>
    <row r="65" spans="1:8" s="2" customFormat="1" ht="10.199999999999999" x14ac:dyDescent="0.2">
      <c r="A65" s="3" t="s">
        <v>51</v>
      </c>
      <c r="B65" s="3" t="s">
        <v>147</v>
      </c>
      <c r="C65" s="3" t="s">
        <v>148</v>
      </c>
      <c r="D65" s="57" t="s">
        <v>63</v>
      </c>
      <c r="E65" s="3"/>
      <c r="F65" s="57">
        <v>6.2E-2</v>
      </c>
      <c r="G65" s="3"/>
      <c r="H65" s="3"/>
    </row>
    <row r="66" spans="1:8" s="2" customFormat="1" ht="10.199999999999999" x14ac:dyDescent="0.2">
      <c r="A66" s="3" t="s">
        <v>51</v>
      </c>
      <c r="B66" s="3" t="s">
        <v>426</v>
      </c>
      <c r="C66" s="3" t="s">
        <v>427</v>
      </c>
      <c r="D66" s="57" t="s">
        <v>428</v>
      </c>
      <c r="E66" s="3"/>
      <c r="F66" s="57">
        <v>0.48499999999999999</v>
      </c>
      <c r="G66" s="3"/>
      <c r="H66" s="3"/>
    </row>
    <row r="67" spans="1:8" s="2" customFormat="1" ht="10.199999999999999" x14ac:dyDescent="0.2">
      <c r="A67" s="3" t="s">
        <v>49</v>
      </c>
      <c r="B67" s="3" t="s">
        <v>64</v>
      </c>
      <c r="C67" s="3" t="s">
        <v>65</v>
      </c>
      <c r="D67" s="57" t="s">
        <v>50</v>
      </c>
      <c r="E67" s="3"/>
      <c r="F67" s="57">
        <v>0.314</v>
      </c>
      <c r="G67" s="3"/>
      <c r="H67" s="3"/>
    </row>
    <row r="68" spans="1:8" s="47" customFormat="1" ht="10.199999999999999" x14ac:dyDescent="0.2">
      <c r="A68" s="3" t="s">
        <v>49</v>
      </c>
      <c r="B68" s="3" t="s">
        <v>53</v>
      </c>
      <c r="C68" s="3" t="s">
        <v>54</v>
      </c>
      <c r="D68" s="57" t="s">
        <v>50</v>
      </c>
      <c r="E68" s="60"/>
      <c r="F68" s="60">
        <v>0.14499999999999999</v>
      </c>
      <c r="G68" s="94"/>
      <c r="H68" s="94"/>
    </row>
    <row r="69" spans="1:8" s="2" customFormat="1" ht="10.199999999999999" x14ac:dyDescent="0.2">
      <c r="A69" s="3"/>
      <c r="B69" s="3"/>
      <c r="C69" s="3"/>
      <c r="D69" s="57"/>
      <c r="E69" s="3"/>
      <c r="F69" s="57"/>
      <c r="G69" s="3"/>
      <c r="H69" s="3"/>
    </row>
    <row r="70" spans="1:8" s="2" customFormat="1" ht="10.199999999999999" x14ac:dyDescent="0.2">
      <c r="A70" s="9" t="s">
        <v>52</v>
      </c>
      <c r="B70" s="9" t="s">
        <v>285</v>
      </c>
      <c r="C70" s="9" t="s">
        <v>286</v>
      </c>
      <c r="D70" s="59" t="s">
        <v>20</v>
      </c>
      <c r="E70" s="45" t="s">
        <v>69</v>
      </c>
      <c r="F70" s="45" t="s">
        <v>70</v>
      </c>
      <c r="G70" s="46" t="s">
        <v>71</v>
      </c>
      <c r="H70" s="46" t="s">
        <v>9</v>
      </c>
    </row>
    <row r="71" spans="1:8" s="2" customFormat="1" ht="10.199999999999999" x14ac:dyDescent="0.2">
      <c r="A71" s="3" t="s">
        <v>49</v>
      </c>
      <c r="B71" s="3" t="s">
        <v>407</v>
      </c>
      <c r="C71" s="3" t="s">
        <v>408</v>
      </c>
      <c r="D71" s="57" t="s">
        <v>50</v>
      </c>
      <c r="E71" s="3"/>
      <c r="F71" s="95">
        <v>0.4</v>
      </c>
      <c r="G71" s="3"/>
      <c r="H71" s="3"/>
    </row>
    <row r="72" spans="1:8" s="47" customFormat="1" ht="10.199999999999999" x14ac:dyDescent="0.2">
      <c r="A72" s="3" t="s">
        <v>49</v>
      </c>
      <c r="B72" s="3" t="s">
        <v>53</v>
      </c>
      <c r="C72" s="3" t="s">
        <v>54</v>
      </c>
      <c r="D72" s="57" t="s">
        <v>50</v>
      </c>
      <c r="E72" s="60"/>
      <c r="F72" s="96">
        <v>2.6</v>
      </c>
      <c r="G72" s="94"/>
      <c r="H72" s="94"/>
    </row>
    <row r="73" spans="1:8" s="2" customFormat="1" ht="10.199999999999999" x14ac:dyDescent="0.2">
      <c r="A73" s="3" t="s">
        <v>51</v>
      </c>
      <c r="B73" s="3" t="s">
        <v>429</v>
      </c>
      <c r="C73" s="3" t="s">
        <v>430</v>
      </c>
      <c r="D73" s="57" t="s">
        <v>63</v>
      </c>
      <c r="E73" s="3"/>
      <c r="F73" s="57">
        <v>7.0000000000000007E-2</v>
      </c>
      <c r="G73" s="3"/>
      <c r="H73" s="3"/>
    </row>
    <row r="74" spans="1:8" s="2" customFormat="1" ht="10.199999999999999" x14ac:dyDescent="0.2">
      <c r="A74" s="3" t="s">
        <v>49</v>
      </c>
      <c r="B74" s="3" t="s">
        <v>431</v>
      </c>
      <c r="C74" s="3" t="s">
        <v>432</v>
      </c>
      <c r="D74" s="57" t="s">
        <v>60</v>
      </c>
      <c r="E74" s="3"/>
      <c r="F74" s="57">
        <v>4.1000000000000003E-3</v>
      </c>
      <c r="G74" s="3"/>
      <c r="H74" s="3"/>
    </row>
    <row r="75" spans="1:8" s="2" customFormat="1" ht="10.199999999999999" x14ac:dyDescent="0.2">
      <c r="A75" s="3" t="s">
        <v>49</v>
      </c>
      <c r="B75" s="3" t="s">
        <v>433</v>
      </c>
      <c r="C75" s="3" t="s">
        <v>434</v>
      </c>
      <c r="D75" s="57" t="s">
        <v>57</v>
      </c>
      <c r="E75" s="3"/>
      <c r="F75" s="57">
        <v>0.19</v>
      </c>
      <c r="G75" s="3"/>
      <c r="H75" s="3"/>
    </row>
    <row r="76" spans="1:8" s="47" customFormat="1" ht="10.199999999999999" x14ac:dyDescent="0.2">
      <c r="A76" s="3" t="s">
        <v>51</v>
      </c>
      <c r="B76" s="3" t="s">
        <v>141</v>
      </c>
      <c r="C76" s="3" t="s">
        <v>142</v>
      </c>
      <c r="D76" s="57" t="s">
        <v>63</v>
      </c>
      <c r="E76" s="60"/>
      <c r="F76" s="60">
        <v>0.02</v>
      </c>
      <c r="G76" s="94"/>
      <c r="H76" s="94"/>
    </row>
    <row r="77" spans="1:8" s="47" customFormat="1" ht="10.199999999999999" x14ac:dyDescent="0.2">
      <c r="A77" s="3"/>
      <c r="B77" s="3"/>
      <c r="C77" s="3"/>
      <c r="D77" s="57"/>
      <c r="E77" s="45"/>
      <c r="F77" s="60"/>
      <c r="G77" s="46"/>
      <c r="H77" s="46"/>
    </row>
    <row r="78" spans="1:8" s="47" customFormat="1" ht="10.199999999999999" x14ac:dyDescent="0.2">
      <c r="A78" s="9" t="s">
        <v>52</v>
      </c>
      <c r="B78" s="9" t="s">
        <v>271</v>
      </c>
      <c r="C78" s="9" t="s">
        <v>272</v>
      </c>
      <c r="D78" s="59" t="s">
        <v>20</v>
      </c>
      <c r="E78" s="45" t="s">
        <v>69</v>
      </c>
      <c r="F78" s="45" t="s">
        <v>70</v>
      </c>
      <c r="G78" s="46" t="s">
        <v>71</v>
      </c>
      <c r="H78" s="46" t="s">
        <v>9</v>
      </c>
    </row>
    <row r="79" spans="1:8" s="47" customFormat="1" ht="10.199999999999999" x14ac:dyDescent="0.2">
      <c r="A79" s="3" t="s">
        <v>51</v>
      </c>
      <c r="B79" s="3" t="s">
        <v>435</v>
      </c>
      <c r="C79" s="3" t="s">
        <v>436</v>
      </c>
      <c r="D79" s="57" t="s">
        <v>67</v>
      </c>
      <c r="E79" s="45"/>
      <c r="F79" s="96">
        <v>1</v>
      </c>
      <c r="G79" s="46"/>
      <c r="H79" s="46"/>
    </row>
    <row r="80" spans="1:8" s="47" customFormat="1" ht="10.199999999999999" x14ac:dyDescent="0.2">
      <c r="A80" s="3" t="s">
        <v>51</v>
      </c>
      <c r="B80" s="3" t="s">
        <v>437</v>
      </c>
      <c r="C80" s="3" t="s">
        <v>438</v>
      </c>
      <c r="D80" s="57" t="s">
        <v>67</v>
      </c>
      <c r="E80" s="45"/>
      <c r="F80" s="96">
        <v>4</v>
      </c>
      <c r="G80" s="46"/>
      <c r="H80" s="46"/>
    </row>
    <row r="81" spans="1:8" s="47" customFormat="1" ht="10.199999999999999" x14ac:dyDescent="0.2">
      <c r="A81" s="3" t="s">
        <v>51</v>
      </c>
      <c r="B81" s="3" t="s">
        <v>439</v>
      </c>
      <c r="C81" s="3" t="s">
        <v>440</v>
      </c>
      <c r="D81" s="57" t="s">
        <v>146</v>
      </c>
      <c r="E81" s="45"/>
      <c r="F81" s="96">
        <v>1</v>
      </c>
      <c r="G81" s="46"/>
      <c r="H81" s="46"/>
    </row>
    <row r="82" spans="1:8" s="47" customFormat="1" ht="10.199999999999999" x14ac:dyDescent="0.2">
      <c r="A82" s="3" t="s">
        <v>51</v>
      </c>
      <c r="B82" s="3" t="s">
        <v>441</v>
      </c>
      <c r="C82" s="3" t="s">
        <v>442</v>
      </c>
      <c r="D82" s="57" t="s">
        <v>140</v>
      </c>
      <c r="E82" s="45"/>
      <c r="F82" s="60">
        <v>0.11</v>
      </c>
      <c r="G82" s="46"/>
      <c r="H82" s="46"/>
    </row>
    <row r="83" spans="1:8" s="47" customFormat="1" ht="10.199999999999999" x14ac:dyDescent="0.2">
      <c r="A83" s="3" t="s">
        <v>49</v>
      </c>
      <c r="B83" s="3" t="s">
        <v>144</v>
      </c>
      <c r="C83" s="3" t="s">
        <v>145</v>
      </c>
      <c r="D83" s="57" t="s">
        <v>50</v>
      </c>
      <c r="E83" s="45"/>
      <c r="F83" s="96">
        <v>1</v>
      </c>
      <c r="G83" s="46"/>
      <c r="H83" s="46"/>
    </row>
    <row r="84" spans="1:8" s="47" customFormat="1" ht="10.199999999999999" x14ac:dyDescent="0.2">
      <c r="A84" s="3" t="s">
        <v>49</v>
      </c>
      <c r="B84" s="3" t="s">
        <v>53</v>
      </c>
      <c r="C84" s="3" t="s">
        <v>54</v>
      </c>
      <c r="D84" s="57" t="s">
        <v>50</v>
      </c>
      <c r="E84" s="45"/>
      <c r="F84" s="96">
        <v>2</v>
      </c>
      <c r="G84" s="46"/>
      <c r="H84" s="46"/>
    </row>
    <row r="85" spans="1:8" s="47" customFormat="1" ht="10.199999999999999" x14ac:dyDescent="0.2">
      <c r="A85" s="3" t="s">
        <v>49</v>
      </c>
      <c r="B85" s="3" t="s">
        <v>443</v>
      </c>
      <c r="C85" s="3" t="s">
        <v>444</v>
      </c>
      <c r="D85" s="57" t="s">
        <v>23</v>
      </c>
      <c r="E85" s="45"/>
      <c r="F85" s="60">
        <v>0.01</v>
      </c>
      <c r="G85" s="46"/>
      <c r="H85" s="46"/>
    </row>
    <row r="86" spans="1:8" s="47" customFormat="1" ht="10.199999999999999" x14ac:dyDescent="0.2">
      <c r="A86" s="3"/>
      <c r="B86" s="3"/>
      <c r="C86" s="3"/>
      <c r="D86" s="57"/>
      <c r="E86" s="45"/>
      <c r="F86" s="60"/>
      <c r="G86" s="46"/>
      <c r="H86" s="46"/>
    </row>
    <row r="87" spans="1:8" s="2" customFormat="1" ht="10.199999999999999" x14ac:dyDescent="0.2">
      <c r="A87" s="9" t="s">
        <v>52</v>
      </c>
      <c r="B87" s="9" t="s">
        <v>273</v>
      </c>
      <c r="C87" s="9" t="s">
        <v>25</v>
      </c>
      <c r="D87" s="59" t="s">
        <v>20</v>
      </c>
      <c r="E87" s="45" t="s">
        <v>69</v>
      </c>
      <c r="F87" s="45" t="s">
        <v>70</v>
      </c>
      <c r="G87" s="46" t="s">
        <v>71</v>
      </c>
      <c r="H87" s="46" t="s">
        <v>9</v>
      </c>
    </row>
    <row r="88" spans="1:8" s="2" customFormat="1" ht="10.199999999999999" x14ac:dyDescent="0.2">
      <c r="A88" s="3" t="s">
        <v>51</v>
      </c>
      <c r="B88" s="3" t="s">
        <v>445</v>
      </c>
      <c r="C88" s="3" t="s">
        <v>446</v>
      </c>
      <c r="D88" s="57" t="s">
        <v>67</v>
      </c>
      <c r="E88" s="3"/>
      <c r="F88" s="57">
        <v>2.8860000000000001E-3</v>
      </c>
      <c r="G88" s="3"/>
      <c r="H88" s="3"/>
    </row>
    <row r="89" spans="1:8" s="2" customFormat="1" ht="10.199999999999999" x14ac:dyDescent="0.2">
      <c r="A89" s="3" t="s">
        <v>49</v>
      </c>
      <c r="B89" s="3" t="s">
        <v>113</v>
      </c>
      <c r="C89" s="3" t="s">
        <v>114</v>
      </c>
      <c r="D89" s="57" t="s">
        <v>50</v>
      </c>
      <c r="E89" s="3"/>
      <c r="F89" s="57">
        <v>2.5000000000000001E-3</v>
      </c>
      <c r="G89" s="3"/>
      <c r="H89" s="3"/>
    </row>
    <row r="90" spans="1:8" s="2" customFormat="1" ht="10.199999999999999" x14ac:dyDescent="0.2">
      <c r="A90" s="3" t="s">
        <v>49</v>
      </c>
      <c r="B90" s="3" t="s">
        <v>447</v>
      </c>
      <c r="C90" s="3" t="s">
        <v>448</v>
      </c>
      <c r="D90" s="57" t="s">
        <v>50</v>
      </c>
      <c r="E90" s="3"/>
      <c r="F90" s="57">
        <v>2.5000000000000001E-3</v>
      </c>
      <c r="G90" s="3"/>
      <c r="H90" s="3"/>
    </row>
    <row r="91" spans="1:8" s="2" customFormat="1" ht="10.199999999999999" x14ac:dyDescent="0.2">
      <c r="A91" s="3" t="s">
        <v>49</v>
      </c>
      <c r="B91" s="3" t="s">
        <v>53</v>
      </c>
      <c r="C91" s="3" t="s">
        <v>54</v>
      </c>
      <c r="D91" s="57" t="s">
        <v>50</v>
      </c>
      <c r="E91" s="3"/>
      <c r="F91" s="57">
        <v>7.4999999999999997E-3</v>
      </c>
      <c r="G91" s="3"/>
      <c r="H91" s="3"/>
    </row>
    <row r="92" spans="1:8" s="47" customFormat="1" ht="10.199999999999999" x14ac:dyDescent="0.2">
      <c r="A92" s="3" t="s">
        <v>49</v>
      </c>
      <c r="B92" s="3" t="s">
        <v>449</v>
      </c>
      <c r="C92" s="3" t="s">
        <v>450</v>
      </c>
      <c r="D92" s="57" t="s">
        <v>50</v>
      </c>
      <c r="E92" s="45"/>
      <c r="F92" s="60">
        <v>2E-3</v>
      </c>
      <c r="G92" s="46"/>
      <c r="H92" s="46"/>
    </row>
    <row r="93" spans="1:8" s="47" customFormat="1" ht="10.199999999999999" x14ac:dyDescent="0.2">
      <c r="A93" s="3" t="s">
        <v>49</v>
      </c>
      <c r="B93" s="3" t="s">
        <v>451</v>
      </c>
      <c r="C93" s="3" t="s">
        <v>452</v>
      </c>
      <c r="D93" s="57" t="s">
        <v>60</v>
      </c>
      <c r="E93" s="60"/>
      <c r="F93" s="60">
        <v>1E-3</v>
      </c>
      <c r="G93" s="46"/>
      <c r="H93" s="46"/>
    </row>
    <row r="94" spans="1:8" s="47" customFormat="1" ht="10.199999999999999" x14ac:dyDescent="0.2">
      <c r="A94" s="3"/>
      <c r="B94" s="3"/>
      <c r="C94" s="3"/>
      <c r="D94" s="57"/>
      <c r="E94" s="60"/>
      <c r="F94" s="60"/>
      <c r="G94" s="46"/>
      <c r="H94" s="46"/>
    </row>
    <row r="95" spans="1:8" s="47" customFormat="1" ht="10.199999999999999" x14ac:dyDescent="0.2">
      <c r="A95" s="9" t="s">
        <v>52</v>
      </c>
      <c r="B95" s="9" t="s">
        <v>287</v>
      </c>
      <c r="C95" s="9" t="s">
        <v>288</v>
      </c>
      <c r="D95" s="59" t="s">
        <v>23</v>
      </c>
      <c r="E95" s="45" t="s">
        <v>69</v>
      </c>
      <c r="F95" s="45" t="s">
        <v>70</v>
      </c>
      <c r="G95" s="46" t="s">
        <v>71</v>
      </c>
      <c r="H95" s="46" t="s">
        <v>9</v>
      </c>
    </row>
    <row r="96" spans="1:8" s="47" customFormat="1" ht="10.199999999999999" x14ac:dyDescent="0.2">
      <c r="A96" s="3" t="s">
        <v>49</v>
      </c>
      <c r="B96" s="3" t="s">
        <v>453</v>
      </c>
      <c r="C96" s="3" t="s">
        <v>454</v>
      </c>
      <c r="D96" s="57" t="s">
        <v>57</v>
      </c>
      <c r="E96" s="60"/>
      <c r="F96" s="60">
        <v>5.7999999999999996E-3</v>
      </c>
      <c r="G96" s="46"/>
      <c r="H96" s="46"/>
    </row>
    <row r="97" spans="1:8" s="2" customFormat="1" ht="10.199999999999999" x14ac:dyDescent="0.2">
      <c r="A97" s="3" t="s">
        <v>49</v>
      </c>
      <c r="B97" s="3" t="s">
        <v>53</v>
      </c>
      <c r="C97" s="3" t="s">
        <v>54</v>
      </c>
      <c r="D97" s="57" t="s">
        <v>50</v>
      </c>
      <c r="E97" s="3"/>
      <c r="F97" s="57">
        <v>1.9199999999999998E-2</v>
      </c>
      <c r="G97" s="3"/>
      <c r="H97" s="3"/>
    </row>
    <row r="98" spans="1:8" s="2" customFormat="1" ht="10.199999999999999" x14ac:dyDescent="0.2">
      <c r="A98" s="3" t="s">
        <v>49</v>
      </c>
      <c r="B98" s="3" t="s">
        <v>455</v>
      </c>
      <c r="C98" s="3" t="s">
        <v>456</v>
      </c>
      <c r="D98" s="57" t="s">
        <v>60</v>
      </c>
      <c r="E98" s="3"/>
      <c r="F98" s="57">
        <v>1.34E-2</v>
      </c>
      <c r="G98" s="3"/>
      <c r="H98" s="3"/>
    </row>
    <row r="99" spans="1:8" s="2" customFormat="1" ht="10.199999999999999" x14ac:dyDescent="0.2">
      <c r="A99" s="3"/>
      <c r="B99" s="3"/>
      <c r="C99" s="3"/>
      <c r="D99" s="57"/>
      <c r="E99" s="3"/>
      <c r="F99" s="57"/>
      <c r="G99" s="3"/>
      <c r="H99" s="3"/>
    </row>
    <row r="100" spans="1:8" s="2" customFormat="1" ht="10.199999999999999" x14ac:dyDescent="0.2">
      <c r="A100" s="3" t="s">
        <v>52</v>
      </c>
      <c r="B100" s="9" t="s">
        <v>325</v>
      </c>
      <c r="C100" s="9" t="s">
        <v>326</v>
      </c>
      <c r="D100" s="59" t="s">
        <v>20</v>
      </c>
      <c r="E100" s="45" t="s">
        <v>69</v>
      </c>
      <c r="F100" s="45" t="s">
        <v>70</v>
      </c>
      <c r="G100" s="46" t="s">
        <v>71</v>
      </c>
      <c r="H100" s="46" t="s">
        <v>9</v>
      </c>
    </row>
    <row r="101" spans="1:8" s="2" customFormat="1" ht="10.199999999999999" x14ac:dyDescent="0.2">
      <c r="A101" s="3" t="s">
        <v>51</v>
      </c>
      <c r="B101" s="92" t="s">
        <v>143</v>
      </c>
      <c r="C101" s="92" t="s">
        <v>457</v>
      </c>
      <c r="D101" s="57" t="s">
        <v>61</v>
      </c>
      <c r="E101" s="3"/>
      <c r="F101" s="95">
        <v>160</v>
      </c>
      <c r="G101" s="3"/>
      <c r="H101" s="3"/>
    </row>
    <row r="102" spans="1:8" s="2" customFormat="1" ht="10.199999999999999" x14ac:dyDescent="0.2">
      <c r="A102" s="3" t="s">
        <v>49</v>
      </c>
      <c r="B102" s="92" t="s">
        <v>458</v>
      </c>
      <c r="C102" s="92" t="s">
        <v>459</v>
      </c>
      <c r="D102" s="57" t="s">
        <v>23</v>
      </c>
      <c r="E102" s="3"/>
      <c r="F102" s="57">
        <v>2.1999999999999999E-2</v>
      </c>
      <c r="G102" s="3"/>
      <c r="H102" s="3"/>
    </row>
    <row r="103" spans="1:8" s="47" customFormat="1" ht="10.199999999999999" x14ac:dyDescent="0.2">
      <c r="A103" s="3" t="s">
        <v>49</v>
      </c>
      <c r="B103" s="92" t="s">
        <v>64</v>
      </c>
      <c r="C103" s="92" t="s">
        <v>65</v>
      </c>
      <c r="D103" s="57" t="s">
        <v>50</v>
      </c>
      <c r="E103" s="60"/>
      <c r="F103" s="96">
        <v>1.6</v>
      </c>
      <c r="G103" s="94"/>
      <c r="H103" s="94"/>
    </row>
    <row r="104" spans="1:8" s="2" customFormat="1" ht="10.199999999999999" x14ac:dyDescent="0.2">
      <c r="A104" s="3" t="s">
        <v>49</v>
      </c>
      <c r="B104" s="92" t="s">
        <v>53</v>
      </c>
      <c r="C104" s="92" t="s">
        <v>54</v>
      </c>
      <c r="D104" s="57" t="s">
        <v>50</v>
      </c>
      <c r="E104" s="3"/>
      <c r="F104" s="95">
        <v>1.7</v>
      </c>
      <c r="G104" s="3"/>
      <c r="H104" s="3"/>
    </row>
    <row r="105" spans="1:8" s="2" customFormat="1" ht="10.199999999999999" x14ac:dyDescent="0.2">
      <c r="A105" s="97"/>
      <c r="B105" s="102"/>
      <c r="C105" s="102"/>
      <c r="D105" s="102"/>
      <c r="E105" s="102"/>
      <c r="F105" s="98" t="s">
        <v>47</v>
      </c>
      <c r="G105" s="98"/>
      <c r="H105" s="98"/>
    </row>
    <row r="106" spans="1:8" s="2" customFormat="1" ht="10.199999999999999" x14ac:dyDescent="0.2">
      <c r="A106" s="97"/>
      <c r="B106" s="101"/>
      <c r="C106" s="101"/>
      <c r="D106" s="101"/>
      <c r="E106" s="101"/>
      <c r="F106" s="100"/>
      <c r="G106" s="100"/>
      <c r="H106" s="100"/>
    </row>
    <row r="107" spans="1:8" x14ac:dyDescent="0.3">
      <c r="B107" s="101"/>
      <c r="C107" s="101"/>
      <c r="D107" s="101"/>
      <c r="E107" s="101"/>
      <c r="F107" s="100"/>
      <c r="G107" s="100"/>
      <c r="H107" s="100"/>
    </row>
    <row r="108" spans="1:8" x14ac:dyDescent="0.3">
      <c r="B108" s="101"/>
      <c r="C108" s="101"/>
      <c r="D108" s="101"/>
      <c r="E108" s="101"/>
      <c r="F108" s="99" t="s">
        <v>48</v>
      </c>
      <c r="G108" s="99"/>
      <c r="H108" s="99"/>
    </row>
  </sheetData>
  <mergeCells count="4">
    <mergeCell ref="F5:G5"/>
    <mergeCell ref="F108:H108"/>
    <mergeCell ref="F105:H107"/>
    <mergeCell ref="B105:E108"/>
  </mergeCells>
  <pageMargins left="0.51181102362204722" right="0.51181102362204722" top="0.78740157480314965" bottom="0.78740157480314965" header="0.31496062992125984" footer="0.31496062992125984"/>
  <pageSetup paperSize="9" scale="68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2021-03-29T17:54:52Z</dcterms:modified>
</cp:coreProperties>
</file>